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<sst xmlns="http://schemas.openxmlformats.org/spreadsheetml/2006/main" count="84" uniqueCount="56">
  <si>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</si>
  <si>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</si>
  <si>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</si>
  <si>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</si>
  <si>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</si>
  <si>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</si>
  <si>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</si>
  <si>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</si>
  <si>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</si>
  <si>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</si>
  <si>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</si>
  <si>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</si>
  <si>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</si>
  <si>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</si>
  <si>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</si>
  <si>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</si>
  <si>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</si>
  <si>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</si>
  <si>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</si>
  <si>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</si>
  <si>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</si>
  <si>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</si>
  <si>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</si>
  <si>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</si>
  <si>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</si>
  <si>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</si>
  <si>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</si>
  <si>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</si>
  <si>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</si>
  <si>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</si>
  <si>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</si>
  <si>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</si>
  <si>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</si>
  <si>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</si>
  <si>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</si>
  <si>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</si>
  <si>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</si>
  <si>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</si>
  <si>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</si>
  <si>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</si>
  <si>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</si>
  <si>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</si>
  <si>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>на 01.06.15</t>
  </si>
  <si>
    <t>на 01.07.15</t>
  </si>
  <si>
    <t>к 01.06.15</t>
  </si>
  <si>
    <t>Смеян Елена Васильевна, (34345)  2-38-57</t>
  </si>
  <si>
    <t>на 01.08.15</t>
  </si>
  <si>
    <t>к 01.07.15</t>
  </si>
  <si>
    <t>к 01.08.15</t>
  </si>
  <si>
    <t>на 01.10.14</t>
  </si>
  <si>
    <t>к 01.09.15</t>
  </si>
  <si>
    <t>на территории Верхнесалдинского городского округа по состоянию на 01.10.2015 года</t>
  </si>
  <si>
    <t xml:space="preserve">Рост,  %,  текущая дата </t>
  </si>
  <si>
    <t>на 01.09.15</t>
  </si>
  <si>
    <t>на 01.10.15</t>
  </si>
  <si>
    <t>к 01.10.14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</si>
</sst>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3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165" fontId="4" fillId="35" borderId="19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1" fillId="0" borderId="2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23" xfId="0" applyNumberFormat="1" applyFont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0" xfId="0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164" fontId="4" fillId="35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1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4" fillId="0" borderId="35" xfId="0" applyFont="1" applyBorder="1" applyAlignment="1">
      <alignment vertical="top"/>
    </xf>
    <xf numFmtId="2" fontId="4" fillId="0" borderId="36" xfId="0" applyNumberFormat="1" applyFont="1" applyFill="1" applyBorder="1" applyAlignment="1">
      <alignment horizontal="center" vertical="top"/>
    </xf>
    <xf numFmtId="2" fontId="4" fillId="0" borderId="37" xfId="0" applyNumberFormat="1" applyFont="1" applyFill="1" applyBorder="1" applyAlignment="1">
      <alignment horizontal="center" vertical="top"/>
    </xf>
    <xf numFmtId="2" fontId="4" fillId="0" borderId="38" xfId="0" applyNumberFormat="1" applyFont="1" applyFill="1" applyBorder="1" applyAlignment="1">
      <alignment horizontal="center" vertical="top"/>
    </xf>
    <xf numFmtId="2" fontId="4" fillId="0" borderId="39" xfId="0" applyNumberFormat="1" applyFont="1" applyFill="1" applyBorder="1" applyAlignment="1">
      <alignment horizontal="center" vertical="top"/>
    </xf>
    <xf numFmtId="2" fontId="4" fillId="0" borderId="40" xfId="0" applyNumberFormat="1" applyFont="1" applyFill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41" xfId="0" applyNumberFormat="1" applyFont="1" applyBorder="1" applyAlignment="1">
      <alignment horizontal="center" vertical="top"/>
    </xf>
    <xf numFmtId="164" fontId="0" fillId="0" borderId="41" xfId="0" applyNumberFormat="1" applyFont="1" applyBorder="1" applyAlignment="1">
      <alignment horizontal="center" vertical="top"/>
    </xf>
    <xf numFmtId="164" fontId="0" fillId="0" borderId="42" xfId="0" applyNumberFormat="1" applyFont="1" applyBorder="1" applyAlignment="1">
      <alignment horizontal="center" vertical="top"/>
    </xf>
    <xf numFmtId="164" fontId="0" fillId="0" borderId="43" xfId="0" applyNumberFormat="1" applyFont="1" applyBorder="1" applyAlignment="1">
      <alignment horizontal="center" vertical="top"/>
    </xf>
    <xf numFmtId="2" fontId="4" fillId="0" borderId="44" xfId="0" applyNumberFormat="1" applyFont="1" applyFill="1" applyBorder="1" applyAlignment="1">
      <alignment horizontal="center" vertical="top"/>
    </xf>
    <xf numFmtId="2" fontId="4" fillId="0" borderId="45" xfId="0" applyNumberFormat="1" applyFont="1" applyFill="1" applyBorder="1" applyAlignment="1">
      <alignment horizontal="center" vertical="top"/>
    </xf>
    <xf numFmtId="2" fontId="4" fillId="0" borderId="46" xfId="0" applyNumberFormat="1" applyFont="1" applyFill="1" applyBorder="1" applyAlignment="1">
      <alignment horizontal="center" vertical="top"/>
    </xf>
    <xf numFmtId="2" fontId="4" fillId="0" borderId="47" xfId="0" applyNumberFormat="1" applyFont="1" applyFill="1" applyBorder="1" applyAlignment="1">
      <alignment horizontal="center" vertical="top"/>
    </xf>
    <xf numFmtId="2" fontId="4" fillId="0" borderId="48" xfId="0" applyNumberFormat="1" applyFont="1" applyFill="1" applyBorder="1" applyAlignment="1">
      <alignment horizontal="center"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0" fillId="0" borderId="49" xfId="0" applyNumberFormat="1" applyFont="1" applyBorder="1" applyAlignment="1">
      <alignment horizontal="center" vertical="top"/>
    </xf>
    <xf numFmtId="164" fontId="0" fillId="0" borderId="47" xfId="0" applyNumberFormat="1" applyFont="1" applyBorder="1" applyAlignment="1">
      <alignment horizontal="center" vertical="top"/>
    </xf>
    <xf numFmtId="164" fontId="0" fillId="0" borderId="48" xfId="0" applyNumberFormat="1" applyFont="1" applyBorder="1" applyAlignment="1">
      <alignment horizontal="center" vertical="top"/>
    </xf>
    <xf numFmtId="2" fontId="4" fillId="0" borderId="49" xfId="0" applyNumberFormat="1" applyFont="1" applyFill="1" applyBorder="1" applyAlignment="1">
      <alignment horizontal="center" vertical="top"/>
    </xf>
    <xf numFmtId="2" fontId="4" fillId="0" borderId="50" xfId="0" applyNumberFormat="1" applyFont="1" applyFill="1" applyBorder="1" applyAlignment="1">
      <alignment horizontal="center" vertical="top"/>
    </xf>
    <xf numFmtId="2" fontId="4" fillId="0" borderId="51" xfId="0" applyNumberFormat="1" applyFont="1" applyFill="1" applyBorder="1" applyAlignment="1">
      <alignment horizontal="center" vertical="top"/>
    </xf>
    <xf numFmtId="2" fontId="4" fillId="0" borderId="52" xfId="0" applyNumberFormat="1" applyFont="1" applyFill="1" applyBorder="1" applyAlignment="1">
      <alignment horizontal="center" vertical="top"/>
    </xf>
    <xf numFmtId="2" fontId="4" fillId="0" borderId="53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164" fontId="0" fillId="0" borderId="51" xfId="0" applyNumberFormat="1" applyFont="1" applyBorder="1" applyAlignment="1">
      <alignment horizontal="center" vertical="top"/>
    </xf>
    <xf numFmtId="164" fontId="0" fillId="0" borderId="52" xfId="0" applyNumberFormat="1" applyFont="1" applyBorder="1" applyAlignment="1">
      <alignment horizontal="center" vertical="top"/>
    </xf>
    <xf numFmtId="164" fontId="0" fillId="0" borderId="5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4">
      <selection activeCell="A1" sqref="A1:M41"/>
    </sheetView>
  </sheetViews>
  <sheetFormatPr defaultColWidth="9.00390625" defaultRowHeight="12.75"/>
  <cols>
    <col min="1" max="1" width="20.875" style="0" customWidth="1"/>
    <col min="2" max="2" width="8.00390625" style="0" customWidth="1"/>
    <col min="3" max="3" width="9.00390625" style="7" customWidth="1"/>
    <col min="4" max="4" width="9.25390625" style="2" bestFit="1" customWidth="1"/>
    <col min="5" max="6" width="9.25390625" style="2" customWidth="1"/>
    <col min="7" max="7" width="10.375" style="2" customWidth="1"/>
    <col min="8" max="8" width="10.875" style="2" customWidth="1"/>
    <col min="9" max="9" width="9.00390625" style="3" customWidth="1"/>
    <col min="10" max="10" width="8.75390625" style="0" customWidth="1"/>
    <col min="11" max="11" width="8.625" style="0" customWidth="1"/>
    <col min="13" max="13" width="9.125" style="0" customWidth="1"/>
  </cols>
  <sheetData>
    <row r="1" spans="1:12" s="1" customFormat="1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5"/>
      <c r="K1" s="55"/>
      <c r="L1" s="55"/>
    </row>
    <row r="2" spans="1:10" s="1" customFormat="1" ht="18.75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4"/>
    </row>
    <row r="3" ht="16.5" customHeight="1" thickBot="1"/>
    <row r="4" spans="1:13" ht="13.5" thickBot="1">
      <c r="A4" s="32" t="s">
        <v>32</v>
      </c>
      <c r="B4" s="34" t="s">
        <v>34</v>
      </c>
      <c r="C4" s="38" t="s">
        <v>33</v>
      </c>
      <c r="D4" s="39"/>
      <c r="E4" s="40"/>
      <c r="F4" s="40"/>
      <c r="G4" s="40"/>
      <c r="H4" s="41"/>
      <c r="I4" s="36" t="s">
        <v>52</v>
      </c>
      <c r="J4" s="37"/>
      <c r="K4" s="37"/>
      <c r="L4" s="37"/>
      <c r="M4" s="42"/>
    </row>
    <row r="5" spans="1:13" ht="27.75" customHeight="1" thickBot="1">
      <c r="A5" s="33"/>
      <c r="B5" s="35"/>
      <c r="C5" s="24" t="s">
        <v>49</v>
      </c>
      <c r="D5" s="25" t="s">
        <v>42</v>
      </c>
      <c r="E5" s="26" t="s">
        <v>43</v>
      </c>
      <c r="F5" s="26" t="s">
        <v>46</v>
      </c>
      <c r="G5" s="26" t="s">
        <v>53</v>
      </c>
      <c r="H5" s="27" t="s">
        <v>54</v>
      </c>
      <c r="I5" s="48" t="s">
        <v>55</v>
      </c>
      <c r="J5" s="49" t="s">
        <v>44</v>
      </c>
      <c r="K5" s="50" t="s">
        <v>47</v>
      </c>
      <c r="L5" s="50" t="s">
        <v>48</v>
      </c>
      <c r="M5" s="56" t="s">
        <v>50</v>
      </c>
    </row>
    <row r="6" spans="1:13" ht="15.75" thickBot="1">
      <c r="A6" s="28">
        <v>1</v>
      </c>
      <c r="B6" s="43">
        <v>2</v>
      </c>
      <c r="C6" s="44">
        <v>3</v>
      </c>
      <c r="D6" s="43">
        <v>6</v>
      </c>
      <c r="E6" s="47">
        <v>7</v>
      </c>
      <c r="F6" s="43">
        <v>8</v>
      </c>
      <c r="G6" s="44">
        <v>9</v>
      </c>
      <c r="H6" s="43">
        <v>10</v>
      </c>
      <c r="I6" s="51">
        <v>11</v>
      </c>
      <c r="J6" s="46">
        <v>12</v>
      </c>
      <c r="K6" s="45">
        <v>13</v>
      </c>
      <c r="L6" s="45">
        <v>14</v>
      </c>
      <c r="M6" s="46">
        <v>15</v>
      </c>
    </row>
    <row r="7" spans="1:13" ht="30">
      <c r="A7" s="29" t="s">
        <v>0</v>
      </c>
      <c r="B7" s="30" t="s">
        <v>1</v>
      </c>
      <c r="C7" s="57">
        <v>38.74</v>
      </c>
      <c r="D7" s="58">
        <v>41.19</v>
      </c>
      <c r="E7" s="59">
        <v>41.69</v>
      </c>
      <c r="F7" s="60">
        <v>40.36</v>
      </c>
      <c r="G7" s="60">
        <v>41.39</v>
      </c>
      <c r="H7" s="61">
        <v>40.93</v>
      </c>
      <c r="I7" s="62">
        <f>H7/C7*100-100</f>
        <v>5.65307176045431</v>
      </c>
      <c r="J7" s="63">
        <f>(H7-D7)/D7*100</f>
        <v>-0.6312211701869338</v>
      </c>
      <c r="K7" s="64">
        <f>(H7-E7)/E7*100</f>
        <v>-1.8229791316862511</v>
      </c>
      <c r="L7" s="65">
        <f>(H7-F7)/F7*100</f>
        <v>1.4122893954410314</v>
      </c>
      <c r="M7" s="66">
        <f>(H7-G7)/G7*100</f>
        <v>-1.111379560280263</v>
      </c>
    </row>
    <row r="8" spans="1:13" ht="45">
      <c r="A8" s="12" t="s">
        <v>2</v>
      </c>
      <c r="B8" s="20" t="s">
        <v>1</v>
      </c>
      <c r="C8" s="67">
        <v>36.88</v>
      </c>
      <c r="D8" s="68">
        <v>41.1</v>
      </c>
      <c r="E8" s="69">
        <v>41.39</v>
      </c>
      <c r="F8" s="70">
        <v>41.53</v>
      </c>
      <c r="G8" s="70">
        <v>41.53</v>
      </c>
      <c r="H8" s="71">
        <v>41.8</v>
      </c>
      <c r="I8" s="72">
        <f>H8/C8*100-100</f>
        <v>13.340563991323194</v>
      </c>
      <c r="J8" s="73">
        <f>(H8-D8)/D8*100</f>
        <v>1.7031630170316197</v>
      </c>
      <c r="K8" s="74">
        <f>(H8-E8)/E8*100</f>
        <v>0.9905774341628331</v>
      </c>
      <c r="L8" s="75">
        <f>(H8-F8)/F8*100</f>
        <v>0.6501324343847725</v>
      </c>
      <c r="M8" s="76">
        <f>(H8-G8)/G8*100</f>
        <v>0.6501324343847725</v>
      </c>
    </row>
    <row r="9" spans="1:13" ht="15">
      <c r="A9" s="12" t="s">
        <v>3</v>
      </c>
      <c r="B9" s="20" t="s">
        <v>1</v>
      </c>
      <c r="C9" s="67">
        <v>27.28</v>
      </c>
      <c r="D9" s="68">
        <v>33.92</v>
      </c>
      <c r="E9" s="69">
        <v>33.25</v>
      </c>
      <c r="F9" s="70">
        <v>34.26</v>
      </c>
      <c r="G9" s="70">
        <v>33.93</v>
      </c>
      <c r="H9" s="71">
        <v>31.43</v>
      </c>
      <c r="I9" s="72">
        <f aca="true" t="shared" si="0" ref="I9:I39">H9/C9*100-100</f>
        <v>15.212609970674478</v>
      </c>
      <c r="J9" s="73">
        <f aca="true" t="shared" si="1" ref="J9:J39">(H9-D9)/D9*100</f>
        <v>-7.340801886792459</v>
      </c>
      <c r="K9" s="74">
        <f aca="true" t="shared" si="2" ref="K9:K39">(H9-E9)/E9*100</f>
        <v>-5.473684210526317</v>
      </c>
      <c r="L9" s="75">
        <f aca="true" t="shared" si="3" ref="L9:L39">(H9-F9)/F9*100</f>
        <v>-8.260361938120251</v>
      </c>
      <c r="M9" s="76">
        <f aca="true" t="shared" si="4" ref="M9:M39">(H9-G9)/G9*100</f>
        <v>-7.368110816386679</v>
      </c>
    </row>
    <row r="10" spans="1:13" ht="30">
      <c r="A10" s="12" t="s">
        <v>4</v>
      </c>
      <c r="B10" s="20" t="s">
        <v>1</v>
      </c>
      <c r="C10" s="67">
        <v>23.75</v>
      </c>
      <c r="D10" s="68">
        <v>35.58</v>
      </c>
      <c r="E10" s="69">
        <v>39.48</v>
      </c>
      <c r="F10" s="70">
        <v>39.18</v>
      </c>
      <c r="G10" s="70">
        <v>32.98</v>
      </c>
      <c r="H10" s="71">
        <v>32.98</v>
      </c>
      <c r="I10" s="72">
        <f t="shared" si="0"/>
        <v>38.863157894736815</v>
      </c>
      <c r="J10" s="73">
        <f t="shared" si="1"/>
        <v>-7.3074761101742585</v>
      </c>
      <c r="K10" s="74">
        <f t="shared" si="2"/>
        <v>-16.46403242147923</v>
      </c>
      <c r="L10" s="75">
        <f t="shared" si="3"/>
        <v>-15.824400204185817</v>
      </c>
      <c r="M10" s="76">
        <f t="shared" si="4"/>
        <v>0</v>
      </c>
    </row>
    <row r="11" spans="1:13" ht="15">
      <c r="A11" s="12" t="s">
        <v>5</v>
      </c>
      <c r="B11" s="20" t="s">
        <v>1</v>
      </c>
      <c r="C11" s="67">
        <v>23.25</v>
      </c>
      <c r="D11" s="68">
        <v>32.58</v>
      </c>
      <c r="E11" s="69">
        <v>36.04</v>
      </c>
      <c r="F11" s="70">
        <v>36.04</v>
      </c>
      <c r="G11" s="70">
        <v>28.79</v>
      </c>
      <c r="H11" s="71">
        <v>30.08</v>
      </c>
      <c r="I11" s="72">
        <f t="shared" si="0"/>
        <v>29.376344086021504</v>
      </c>
      <c r="J11" s="73">
        <f t="shared" si="1"/>
        <v>-7.67341927562922</v>
      </c>
      <c r="K11" s="74">
        <f t="shared" si="2"/>
        <v>-16.53718091009989</v>
      </c>
      <c r="L11" s="75">
        <f t="shared" si="3"/>
        <v>-16.53718091009989</v>
      </c>
      <c r="M11" s="76">
        <f t="shared" si="4"/>
        <v>4.480722473080928</v>
      </c>
    </row>
    <row r="12" spans="1:13" ht="30">
      <c r="A12" s="12" t="s">
        <v>6</v>
      </c>
      <c r="B12" s="20" t="s">
        <v>1</v>
      </c>
      <c r="C12" s="67">
        <v>42.33</v>
      </c>
      <c r="D12" s="68">
        <v>65.33</v>
      </c>
      <c r="E12" s="69">
        <v>58.06</v>
      </c>
      <c r="F12" s="70">
        <v>59.54</v>
      </c>
      <c r="G12" s="70">
        <v>58.54</v>
      </c>
      <c r="H12" s="71">
        <v>59</v>
      </c>
      <c r="I12" s="72">
        <f t="shared" si="0"/>
        <v>39.38105362626979</v>
      </c>
      <c r="J12" s="73">
        <f t="shared" si="1"/>
        <v>-9.689269860707176</v>
      </c>
      <c r="K12" s="74">
        <f t="shared" si="2"/>
        <v>1.6190148122631722</v>
      </c>
      <c r="L12" s="75">
        <f t="shared" si="3"/>
        <v>-0.9069533087000321</v>
      </c>
      <c r="M12" s="76">
        <f t="shared" si="4"/>
        <v>0.7857874957294172</v>
      </c>
    </row>
    <row r="13" spans="1:13" ht="15">
      <c r="A13" s="13" t="s">
        <v>7</v>
      </c>
      <c r="B13" s="20" t="s">
        <v>1</v>
      </c>
      <c r="C13" s="67">
        <v>24.67</v>
      </c>
      <c r="D13" s="68">
        <v>38.25</v>
      </c>
      <c r="E13" s="69">
        <v>37.79</v>
      </c>
      <c r="F13" s="70">
        <v>37.96</v>
      </c>
      <c r="G13" s="70">
        <v>34.38</v>
      </c>
      <c r="H13" s="71">
        <v>37.79</v>
      </c>
      <c r="I13" s="72">
        <f t="shared" si="0"/>
        <v>53.18200243210376</v>
      </c>
      <c r="J13" s="73">
        <f t="shared" si="1"/>
        <v>-1.2026143790849697</v>
      </c>
      <c r="K13" s="74">
        <f t="shared" si="2"/>
        <v>0</v>
      </c>
      <c r="L13" s="75">
        <f t="shared" si="3"/>
        <v>-0.44783983140147976</v>
      </c>
      <c r="M13" s="76">
        <f t="shared" si="4"/>
        <v>9.918557300756243</v>
      </c>
    </row>
    <row r="14" spans="1:13" ht="15">
      <c r="A14" s="13" t="s">
        <v>8</v>
      </c>
      <c r="B14" s="20" t="s">
        <v>1</v>
      </c>
      <c r="C14" s="67">
        <v>23.5</v>
      </c>
      <c r="D14" s="68">
        <v>63.02</v>
      </c>
      <c r="E14" s="69">
        <v>61.63</v>
      </c>
      <c r="F14" s="70">
        <v>61.29</v>
      </c>
      <c r="G14" s="70">
        <v>58.96</v>
      </c>
      <c r="H14" s="71">
        <v>61.29</v>
      </c>
      <c r="I14" s="72">
        <f t="shared" si="0"/>
        <v>160.8085106382979</v>
      </c>
      <c r="J14" s="73">
        <f t="shared" si="1"/>
        <v>-2.7451602665820434</v>
      </c>
      <c r="K14" s="74">
        <f t="shared" si="2"/>
        <v>-0.5516793769268269</v>
      </c>
      <c r="L14" s="75">
        <f t="shared" si="3"/>
        <v>0</v>
      </c>
      <c r="M14" s="76">
        <f t="shared" si="4"/>
        <v>3.95183175033921</v>
      </c>
    </row>
    <row r="15" spans="1:13" ht="15">
      <c r="A15" s="12" t="s">
        <v>9</v>
      </c>
      <c r="B15" s="20" t="s">
        <v>1</v>
      </c>
      <c r="C15" s="67">
        <v>33.65</v>
      </c>
      <c r="D15" s="68">
        <v>49.33</v>
      </c>
      <c r="E15" s="69">
        <v>50</v>
      </c>
      <c r="F15" s="70">
        <v>54.92</v>
      </c>
      <c r="G15" s="70">
        <v>53.82</v>
      </c>
      <c r="H15" s="71">
        <v>53.82</v>
      </c>
      <c r="I15" s="72">
        <f t="shared" si="0"/>
        <v>59.940564635958395</v>
      </c>
      <c r="J15" s="73">
        <f t="shared" si="1"/>
        <v>9.101966349077644</v>
      </c>
      <c r="K15" s="74">
        <f t="shared" si="2"/>
        <v>7.640000000000001</v>
      </c>
      <c r="L15" s="75">
        <f t="shared" si="3"/>
        <v>-2.0029133284777885</v>
      </c>
      <c r="M15" s="76">
        <f t="shared" si="4"/>
        <v>0</v>
      </c>
    </row>
    <row r="16" spans="1:13" ht="15">
      <c r="A16" s="12" t="s">
        <v>10</v>
      </c>
      <c r="B16" s="20" t="s">
        <v>1</v>
      </c>
      <c r="C16" s="67">
        <v>8.67</v>
      </c>
      <c r="D16" s="68">
        <v>9.83</v>
      </c>
      <c r="E16" s="69">
        <v>9.83</v>
      </c>
      <c r="F16" s="70">
        <v>9.83</v>
      </c>
      <c r="G16" s="70">
        <v>9.83</v>
      </c>
      <c r="H16" s="71">
        <v>9.67</v>
      </c>
      <c r="I16" s="72">
        <f t="shared" si="0"/>
        <v>11.534025374855815</v>
      </c>
      <c r="J16" s="73">
        <f t="shared" si="1"/>
        <v>-1.6276703967446606</v>
      </c>
      <c r="K16" s="74">
        <f t="shared" si="2"/>
        <v>-1.6276703967446606</v>
      </c>
      <c r="L16" s="75">
        <f t="shared" si="3"/>
        <v>-1.6276703967446606</v>
      </c>
      <c r="M16" s="76">
        <f t="shared" si="4"/>
        <v>-1.6276703967446606</v>
      </c>
    </row>
    <row r="17" spans="1:13" ht="15">
      <c r="A17" s="13" t="s">
        <v>11</v>
      </c>
      <c r="B17" s="21" t="s">
        <v>41</v>
      </c>
      <c r="C17" s="67">
        <v>25.22</v>
      </c>
      <c r="D17" s="68">
        <v>29.93</v>
      </c>
      <c r="E17" s="69">
        <v>34.09</v>
      </c>
      <c r="F17" s="70">
        <v>41.92</v>
      </c>
      <c r="G17" s="70">
        <v>41.92</v>
      </c>
      <c r="H17" s="71">
        <v>45.25</v>
      </c>
      <c r="I17" s="72">
        <f t="shared" si="0"/>
        <v>79.42109436954797</v>
      </c>
      <c r="J17" s="73">
        <f t="shared" si="1"/>
        <v>51.18610090210491</v>
      </c>
      <c r="K17" s="74">
        <f t="shared" si="2"/>
        <v>32.73687298327954</v>
      </c>
      <c r="L17" s="75">
        <f t="shared" si="3"/>
        <v>7.943702290076332</v>
      </c>
      <c r="M17" s="76">
        <f t="shared" si="4"/>
        <v>7.943702290076332</v>
      </c>
    </row>
    <row r="18" spans="1:13" ht="18" customHeight="1">
      <c r="A18" s="12" t="s">
        <v>12</v>
      </c>
      <c r="B18" s="20" t="s">
        <v>13</v>
      </c>
      <c r="C18" s="67">
        <v>38.18</v>
      </c>
      <c r="D18" s="68">
        <v>38.33</v>
      </c>
      <c r="E18" s="69">
        <v>38.33</v>
      </c>
      <c r="F18" s="70">
        <v>38.33</v>
      </c>
      <c r="G18" s="70">
        <v>38.33</v>
      </c>
      <c r="H18" s="71">
        <v>45.33</v>
      </c>
      <c r="I18" s="72">
        <f t="shared" si="0"/>
        <v>18.72708224201152</v>
      </c>
      <c r="J18" s="73">
        <f t="shared" si="1"/>
        <v>18.262457605009132</v>
      </c>
      <c r="K18" s="74">
        <f t="shared" si="2"/>
        <v>18.262457605009132</v>
      </c>
      <c r="L18" s="75">
        <f t="shared" si="3"/>
        <v>18.262457605009132</v>
      </c>
      <c r="M18" s="76">
        <f t="shared" si="4"/>
        <v>18.262457605009132</v>
      </c>
    </row>
    <row r="19" spans="1:13" ht="30">
      <c r="A19" s="12" t="s">
        <v>14</v>
      </c>
      <c r="B19" s="20" t="s">
        <v>15</v>
      </c>
      <c r="C19" s="67">
        <v>38.08</v>
      </c>
      <c r="D19" s="68">
        <v>39.44</v>
      </c>
      <c r="E19" s="69">
        <v>39.44</v>
      </c>
      <c r="F19" s="70">
        <v>39.67</v>
      </c>
      <c r="G19" s="70">
        <v>39.42</v>
      </c>
      <c r="H19" s="71">
        <v>39.42</v>
      </c>
      <c r="I19" s="72">
        <f t="shared" si="0"/>
        <v>3.5189075630252233</v>
      </c>
      <c r="J19" s="73">
        <f t="shared" si="1"/>
        <v>-0.05070993914806294</v>
      </c>
      <c r="K19" s="74">
        <f t="shared" si="2"/>
        <v>-0.05070993914806294</v>
      </c>
      <c r="L19" s="75">
        <f t="shared" si="3"/>
        <v>-0.6301991429291656</v>
      </c>
      <c r="M19" s="76">
        <f t="shared" si="4"/>
        <v>0</v>
      </c>
    </row>
    <row r="20" spans="1:13" ht="30">
      <c r="A20" s="12" t="s">
        <v>16</v>
      </c>
      <c r="B20" s="20" t="s">
        <v>1</v>
      </c>
      <c r="C20" s="67">
        <v>145.17</v>
      </c>
      <c r="D20" s="68">
        <v>155.66</v>
      </c>
      <c r="E20" s="69">
        <v>155.66</v>
      </c>
      <c r="F20" s="70">
        <v>154.83</v>
      </c>
      <c r="G20" s="70">
        <v>154.83</v>
      </c>
      <c r="H20" s="71">
        <v>154.83</v>
      </c>
      <c r="I20" s="72">
        <f t="shared" si="0"/>
        <v>6.6542674106220545</v>
      </c>
      <c r="J20" s="73">
        <f t="shared" si="1"/>
        <v>-0.53321341385069</v>
      </c>
      <c r="K20" s="74">
        <f t="shared" si="2"/>
        <v>-0.53321341385069</v>
      </c>
      <c r="L20" s="75">
        <f t="shared" si="3"/>
        <v>0</v>
      </c>
      <c r="M20" s="76">
        <f t="shared" si="4"/>
        <v>0</v>
      </c>
    </row>
    <row r="21" spans="1:13" ht="15">
      <c r="A21" s="12" t="s">
        <v>17</v>
      </c>
      <c r="B21" s="20" t="s">
        <v>1</v>
      </c>
      <c r="C21" s="67">
        <v>220.92</v>
      </c>
      <c r="D21" s="68">
        <v>241.28</v>
      </c>
      <c r="E21" s="69">
        <v>241.28</v>
      </c>
      <c r="F21" s="70">
        <v>232.42</v>
      </c>
      <c r="G21" s="70">
        <v>232.42</v>
      </c>
      <c r="H21" s="71">
        <v>232.42</v>
      </c>
      <c r="I21" s="72">
        <f t="shared" si="0"/>
        <v>5.205504254933913</v>
      </c>
      <c r="J21" s="73">
        <f t="shared" si="1"/>
        <v>-3.6720822281167167</v>
      </c>
      <c r="K21" s="74">
        <f t="shared" si="2"/>
        <v>-3.6720822281167167</v>
      </c>
      <c r="L21" s="75">
        <f t="shared" si="3"/>
        <v>0</v>
      </c>
      <c r="M21" s="76">
        <f t="shared" si="4"/>
        <v>0</v>
      </c>
    </row>
    <row r="22" spans="1:13" ht="30">
      <c r="A22" s="12" t="s">
        <v>18</v>
      </c>
      <c r="B22" s="20" t="s">
        <v>1</v>
      </c>
      <c r="C22" s="67">
        <v>362.53</v>
      </c>
      <c r="D22" s="68">
        <v>406.86</v>
      </c>
      <c r="E22" s="69">
        <v>369.78</v>
      </c>
      <c r="F22" s="70">
        <v>415.2</v>
      </c>
      <c r="G22" s="70">
        <v>372.7</v>
      </c>
      <c r="H22" s="71">
        <v>401.86</v>
      </c>
      <c r="I22" s="72">
        <f t="shared" si="0"/>
        <v>10.848757344219791</v>
      </c>
      <c r="J22" s="73">
        <f t="shared" si="1"/>
        <v>-1.2289239541857149</v>
      </c>
      <c r="K22" s="74">
        <f t="shared" si="2"/>
        <v>8.675428633241399</v>
      </c>
      <c r="L22" s="75">
        <f t="shared" si="3"/>
        <v>-3.2129094412331347</v>
      </c>
      <c r="M22" s="76">
        <f t="shared" si="4"/>
        <v>7.823987121008861</v>
      </c>
    </row>
    <row r="23" spans="1:13" ht="30">
      <c r="A23" s="12" t="s">
        <v>19</v>
      </c>
      <c r="B23" s="20" t="s">
        <v>20</v>
      </c>
      <c r="C23" s="67">
        <v>55.2</v>
      </c>
      <c r="D23" s="68">
        <v>71.43</v>
      </c>
      <c r="E23" s="69">
        <v>71.33</v>
      </c>
      <c r="F23" s="70">
        <v>73.92</v>
      </c>
      <c r="G23" s="70">
        <v>79.65</v>
      </c>
      <c r="H23" s="71">
        <v>85.25</v>
      </c>
      <c r="I23" s="72">
        <f t="shared" si="0"/>
        <v>54.43840579710144</v>
      </c>
      <c r="J23" s="73">
        <f t="shared" si="1"/>
        <v>19.347613047739035</v>
      </c>
      <c r="K23" s="74">
        <f t="shared" si="2"/>
        <v>19.514930604233847</v>
      </c>
      <c r="L23" s="75">
        <f t="shared" si="3"/>
        <v>15.32738095238095</v>
      </c>
      <c r="M23" s="76">
        <f t="shared" si="4"/>
        <v>7.030759573132447</v>
      </c>
    </row>
    <row r="24" spans="1:13" ht="30">
      <c r="A24" s="12" t="s">
        <v>21</v>
      </c>
      <c r="B24" s="20" t="s">
        <v>1</v>
      </c>
      <c r="C24" s="67">
        <v>297.5</v>
      </c>
      <c r="D24" s="68">
        <v>327.5</v>
      </c>
      <c r="E24" s="69">
        <v>234</v>
      </c>
      <c r="F24" s="70">
        <v>234</v>
      </c>
      <c r="G24" s="70">
        <v>234</v>
      </c>
      <c r="H24" s="71">
        <v>234</v>
      </c>
      <c r="I24" s="72">
        <f t="shared" si="0"/>
        <v>-21.344537815126046</v>
      </c>
      <c r="J24" s="73">
        <f t="shared" si="1"/>
        <v>-28.549618320610687</v>
      </c>
      <c r="K24" s="74">
        <f t="shared" si="2"/>
        <v>0</v>
      </c>
      <c r="L24" s="75">
        <f t="shared" si="3"/>
        <v>0</v>
      </c>
      <c r="M24" s="76">
        <f t="shared" si="4"/>
        <v>0</v>
      </c>
    </row>
    <row r="25" spans="1:13" ht="30">
      <c r="A25" s="12" t="s">
        <v>22</v>
      </c>
      <c r="B25" s="20" t="s">
        <v>1</v>
      </c>
      <c r="C25" s="67">
        <v>320</v>
      </c>
      <c r="D25" s="68">
        <v>277.5</v>
      </c>
      <c r="E25" s="69">
        <v>280</v>
      </c>
      <c r="F25" s="70">
        <v>280</v>
      </c>
      <c r="G25" s="70">
        <v>280</v>
      </c>
      <c r="H25" s="71">
        <v>280</v>
      </c>
      <c r="I25" s="72">
        <f t="shared" si="0"/>
        <v>-12.5</v>
      </c>
      <c r="J25" s="73">
        <f t="shared" si="1"/>
        <v>0.9009009009009009</v>
      </c>
      <c r="K25" s="74">
        <f t="shared" si="2"/>
        <v>0</v>
      </c>
      <c r="L25" s="75">
        <f t="shared" si="3"/>
        <v>0</v>
      </c>
      <c r="M25" s="76">
        <f t="shared" si="4"/>
        <v>0</v>
      </c>
    </row>
    <row r="26" spans="1:13" ht="30">
      <c r="A26" s="12" t="s">
        <v>23</v>
      </c>
      <c r="B26" s="20" t="s">
        <v>1</v>
      </c>
      <c r="C26" s="67">
        <v>135.47</v>
      </c>
      <c r="D26" s="68">
        <v>132.58</v>
      </c>
      <c r="E26" s="69">
        <v>136.58</v>
      </c>
      <c r="F26" s="70">
        <v>132.58</v>
      </c>
      <c r="G26" s="70">
        <v>130.42</v>
      </c>
      <c r="H26" s="71">
        <v>134.75</v>
      </c>
      <c r="I26" s="72">
        <f t="shared" si="0"/>
        <v>-0.5314829851627678</v>
      </c>
      <c r="J26" s="73">
        <f t="shared" si="1"/>
        <v>1.63674762407602</v>
      </c>
      <c r="K26" s="74">
        <f t="shared" si="2"/>
        <v>-1.3398740664811921</v>
      </c>
      <c r="L26" s="75">
        <f t="shared" si="3"/>
        <v>1.63674762407602</v>
      </c>
      <c r="M26" s="76">
        <f t="shared" si="4"/>
        <v>3.320042938199672</v>
      </c>
    </row>
    <row r="27" spans="1:13" ht="60">
      <c r="A27" s="12" t="s">
        <v>24</v>
      </c>
      <c r="B27" s="20" t="s">
        <v>1</v>
      </c>
      <c r="C27" s="67">
        <v>349.89</v>
      </c>
      <c r="D27" s="68">
        <v>374.33</v>
      </c>
      <c r="E27" s="69">
        <v>352.67</v>
      </c>
      <c r="F27" s="70">
        <v>352.67</v>
      </c>
      <c r="G27" s="70">
        <v>351.67</v>
      </c>
      <c r="H27" s="71">
        <v>351.67</v>
      </c>
      <c r="I27" s="72">
        <f t="shared" si="0"/>
        <v>0.5087313155563322</v>
      </c>
      <c r="J27" s="73">
        <f t="shared" si="1"/>
        <v>-6.053482221569196</v>
      </c>
      <c r="K27" s="74">
        <f t="shared" si="2"/>
        <v>-0.28355119516828764</v>
      </c>
      <c r="L27" s="75">
        <f t="shared" si="3"/>
        <v>-0.28355119516828764</v>
      </c>
      <c r="M27" s="76">
        <f t="shared" si="4"/>
        <v>0</v>
      </c>
    </row>
    <row r="28" spans="1:13" ht="45">
      <c r="A28" s="12" t="s">
        <v>25</v>
      </c>
      <c r="B28" s="20" t="s">
        <v>1</v>
      </c>
      <c r="C28" s="67">
        <v>88.07</v>
      </c>
      <c r="D28" s="68">
        <v>97.5</v>
      </c>
      <c r="E28" s="69">
        <v>130.42</v>
      </c>
      <c r="F28" s="70">
        <v>132.08</v>
      </c>
      <c r="G28" s="70">
        <v>133.42</v>
      </c>
      <c r="H28" s="71">
        <v>136.58</v>
      </c>
      <c r="I28" s="72">
        <f t="shared" si="0"/>
        <v>55.081185420688115</v>
      </c>
      <c r="J28" s="73">
        <f t="shared" si="1"/>
        <v>40.082051282051296</v>
      </c>
      <c r="K28" s="74">
        <f t="shared" si="2"/>
        <v>4.7232019628891475</v>
      </c>
      <c r="L28" s="75">
        <f t="shared" si="3"/>
        <v>3.40702604482132</v>
      </c>
      <c r="M28" s="76">
        <f t="shared" si="4"/>
        <v>2.3684605006745807</v>
      </c>
    </row>
    <row r="29" spans="1:13" ht="15">
      <c r="A29" s="12" t="s">
        <v>26</v>
      </c>
      <c r="B29" s="20" t="s">
        <v>1</v>
      </c>
      <c r="C29" s="67">
        <v>23.5</v>
      </c>
      <c r="D29" s="68">
        <v>31.75</v>
      </c>
      <c r="E29" s="69">
        <v>49.5</v>
      </c>
      <c r="F29" s="70">
        <v>34.75</v>
      </c>
      <c r="G29" s="70">
        <v>28.25</v>
      </c>
      <c r="H29" s="71">
        <v>24</v>
      </c>
      <c r="I29" s="72">
        <f t="shared" si="0"/>
        <v>2.1276595744680833</v>
      </c>
      <c r="J29" s="73">
        <f t="shared" si="1"/>
        <v>-24.409448818897637</v>
      </c>
      <c r="K29" s="74">
        <f t="shared" si="2"/>
        <v>-51.515151515151516</v>
      </c>
      <c r="L29" s="75">
        <f t="shared" si="3"/>
        <v>-30.935251798561154</v>
      </c>
      <c r="M29" s="76">
        <f t="shared" si="4"/>
        <v>-15.04424778761062</v>
      </c>
    </row>
    <row r="30" spans="1:13" ht="15">
      <c r="A30" s="12" t="s">
        <v>27</v>
      </c>
      <c r="B30" s="20" t="s">
        <v>1</v>
      </c>
      <c r="C30" s="67">
        <v>20.2</v>
      </c>
      <c r="D30" s="68">
        <v>42.6</v>
      </c>
      <c r="E30" s="69">
        <v>34</v>
      </c>
      <c r="F30" s="70">
        <v>34.2</v>
      </c>
      <c r="G30" s="70">
        <v>31.4</v>
      </c>
      <c r="H30" s="71">
        <v>30.2</v>
      </c>
      <c r="I30" s="72">
        <f t="shared" si="0"/>
        <v>49.50495049504951</v>
      </c>
      <c r="J30" s="73">
        <f t="shared" si="1"/>
        <v>-29.10798122065728</v>
      </c>
      <c r="K30" s="74">
        <f t="shared" si="2"/>
        <v>-11.176470588235295</v>
      </c>
      <c r="L30" s="75">
        <f t="shared" si="3"/>
        <v>-11.695906432748547</v>
      </c>
      <c r="M30" s="76">
        <f t="shared" si="4"/>
        <v>-3.821656050955412</v>
      </c>
    </row>
    <row r="31" spans="1:13" ht="15">
      <c r="A31" s="12" t="s">
        <v>28</v>
      </c>
      <c r="B31" s="20" t="s">
        <v>1</v>
      </c>
      <c r="C31" s="67">
        <v>25.75</v>
      </c>
      <c r="D31" s="68">
        <v>56</v>
      </c>
      <c r="E31" s="69">
        <v>50</v>
      </c>
      <c r="F31" s="70">
        <v>46.76</v>
      </c>
      <c r="G31" s="70">
        <v>39.75</v>
      </c>
      <c r="H31" s="71">
        <v>31.75</v>
      </c>
      <c r="I31" s="72">
        <f t="shared" si="0"/>
        <v>23.300970873786397</v>
      </c>
      <c r="J31" s="73">
        <f t="shared" si="1"/>
        <v>-43.30357142857143</v>
      </c>
      <c r="K31" s="74">
        <f t="shared" si="2"/>
        <v>-36.5</v>
      </c>
      <c r="L31" s="75">
        <f t="shared" si="3"/>
        <v>-32.10008554319931</v>
      </c>
      <c r="M31" s="76">
        <f t="shared" si="4"/>
        <v>-20.125786163522015</v>
      </c>
    </row>
    <row r="32" spans="1:13" ht="15">
      <c r="A32" s="12" t="s">
        <v>29</v>
      </c>
      <c r="B32" s="20" t="s">
        <v>1</v>
      </c>
      <c r="C32" s="67">
        <v>25.75</v>
      </c>
      <c r="D32" s="68">
        <v>45</v>
      </c>
      <c r="E32" s="69">
        <v>50.52</v>
      </c>
      <c r="F32" s="70">
        <v>49.88</v>
      </c>
      <c r="G32" s="70">
        <v>39.25</v>
      </c>
      <c r="H32" s="71">
        <v>33</v>
      </c>
      <c r="I32" s="72">
        <f t="shared" si="0"/>
        <v>28.155339805825264</v>
      </c>
      <c r="J32" s="73">
        <f t="shared" si="1"/>
        <v>-26.666666666666668</v>
      </c>
      <c r="K32" s="74">
        <f t="shared" si="2"/>
        <v>-34.67933491686461</v>
      </c>
      <c r="L32" s="75">
        <f t="shared" si="3"/>
        <v>-33.84121892542101</v>
      </c>
      <c r="M32" s="76">
        <f t="shared" si="4"/>
        <v>-15.92356687898089</v>
      </c>
    </row>
    <row r="33" spans="1:13" ht="15">
      <c r="A33" s="14" t="s">
        <v>30</v>
      </c>
      <c r="B33" s="20" t="s">
        <v>1</v>
      </c>
      <c r="C33" s="67">
        <v>24.2</v>
      </c>
      <c r="D33" s="68">
        <v>44.6</v>
      </c>
      <c r="E33" s="69">
        <v>44.2</v>
      </c>
      <c r="F33" s="70">
        <v>45.6</v>
      </c>
      <c r="G33" s="70">
        <v>38.4</v>
      </c>
      <c r="H33" s="71">
        <v>36.4</v>
      </c>
      <c r="I33" s="72">
        <f t="shared" si="0"/>
        <v>50.41322314049586</v>
      </c>
      <c r="J33" s="73">
        <f t="shared" si="1"/>
        <v>-18.38565022421525</v>
      </c>
      <c r="K33" s="74">
        <f t="shared" si="2"/>
        <v>-17.64705882352942</v>
      </c>
      <c r="L33" s="75">
        <f t="shared" si="3"/>
        <v>-20.175438596491233</v>
      </c>
      <c r="M33" s="76">
        <f t="shared" si="4"/>
        <v>-5.208333333333334</v>
      </c>
    </row>
    <row r="34" spans="1:13" ht="15">
      <c r="A34" s="15" t="s">
        <v>31</v>
      </c>
      <c r="B34" s="20" t="s">
        <v>1</v>
      </c>
      <c r="C34" s="67">
        <v>60.8</v>
      </c>
      <c r="D34" s="68">
        <v>91.8</v>
      </c>
      <c r="E34" s="69">
        <v>91</v>
      </c>
      <c r="F34" s="70">
        <v>98.2</v>
      </c>
      <c r="G34" s="70">
        <v>85</v>
      </c>
      <c r="H34" s="71">
        <v>84.4</v>
      </c>
      <c r="I34" s="72">
        <f t="shared" si="0"/>
        <v>38.81578947368422</v>
      </c>
      <c r="J34" s="73">
        <f t="shared" si="1"/>
        <v>-8.061002178649227</v>
      </c>
      <c r="K34" s="74">
        <f t="shared" si="2"/>
        <v>-7.2527472527472465</v>
      </c>
      <c r="L34" s="75">
        <f t="shared" si="3"/>
        <v>-14.052953156822806</v>
      </c>
      <c r="M34" s="76">
        <f t="shared" si="4"/>
        <v>-0.7058823529411699</v>
      </c>
    </row>
    <row r="35" spans="1:13" ht="15.75">
      <c r="A35" s="16" t="s">
        <v>37</v>
      </c>
      <c r="B35" s="20" t="s">
        <v>1</v>
      </c>
      <c r="C35" s="67">
        <v>65.8</v>
      </c>
      <c r="D35" s="77">
        <v>99.2</v>
      </c>
      <c r="E35" s="70">
        <v>71.6</v>
      </c>
      <c r="F35" s="70">
        <v>33.25</v>
      </c>
      <c r="G35" s="70">
        <v>41.75</v>
      </c>
      <c r="H35" s="71">
        <v>48</v>
      </c>
      <c r="I35" s="72">
        <f t="shared" si="0"/>
        <v>-27.05167173252279</v>
      </c>
      <c r="J35" s="73">
        <f t="shared" si="1"/>
        <v>-51.61290322580645</v>
      </c>
      <c r="K35" s="74">
        <f t="shared" si="2"/>
        <v>-32.9608938547486</v>
      </c>
      <c r="L35" s="75">
        <f t="shared" si="3"/>
        <v>44.3609022556391</v>
      </c>
      <c r="M35" s="76">
        <f t="shared" si="4"/>
        <v>14.97005988023952</v>
      </c>
    </row>
    <row r="36" spans="1:13" ht="15.75">
      <c r="A36" s="17" t="s">
        <v>35</v>
      </c>
      <c r="B36" s="20" t="s">
        <v>1</v>
      </c>
      <c r="C36" s="67">
        <v>304.13</v>
      </c>
      <c r="D36" s="77">
        <v>371.08</v>
      </c>
      <c r="E36" s="70">
        <v>293.92</v>
      </c>
      <c r="F36" s="70">
        <v>349.42</v>
      </c>
      <c r="G36" s="70">
        <v>339.58</v>
      </c>
      <c r="H36" s="71">
        <v>316.33</v>
      </c>
      <c r="I36" s="72">
        <f t="shared" si="0"/>
        <v>4.011442475257283</v>
      </c>
      <c r="J36" s="73">
        <f t="shared" si="1"/>
        <v>-14.754230893607847</v>
      </c>
      <c r="K36" s="74">
        <f t="shared" si="2"/>
        <v>7.6245236799128895</v>
      </c>
      <c r="L36" s="75">
        <f t="shared" si="3"/>
        <v>-9.469978822047974</v>
      </c>
      <c r="M36" s="76">
        <f t="shared" si="4"/>
        <v>-6.8466929736733615</v>
      </c>
    </row>
    <row r="37" spans="1:13" ht="15.75">
      <c r="A37" s="17" t="s">
        <v>36</v>
      </c>
      <c r="B37" s="20" t="s">
        <v>1</v>
      </c>
      <c r="C37" s="67">
        <v>76</v>
      </c>
      <c r="D37" s="77">
        <v>89.75</v>
      </c>
      <c r="E37" s="70">
        <v>85.17</v>
      </c>
      <c r="F37" s="70">
        <v>85.17</v>
      </c>
      <c r="G37" s="70">
        <v>87.17</v>
      </c>
      <c r="H37" s="71">
        <v>86.42</v>
      </c>
      <c r="I37" s="72">
        <f t="shared" si="0"/>
        <v>13.71052631578948</v>
      </c>
      <c r="J37" s="73">
        <f t="shared" si="1"/>
        <v>-3.710306406685235</v>
      </c>
      <c r="K37" s="74">
        <f t="shared" si="2"/>
        <v>1.4676529294352472</v>
      </c>
      <c r="L37" s="75">
        <f t="shared" si="3"/>
        <v>1.4676529294352472</v>
      </c>
      <c r="M37" s="76">
        <f t="shared" si="4"/>
        <v>-0.8603877480784674</v>
      </c>
    </row>
    <row r="38" spans="1:13" ht="15.75">
      <c r="A38" s="18" t="s">
        <v>39</v>
      </c>
      <c r="B38" s="22" t="s">
        <v>15</v>
      </c>
      <c r="C38" s="67">
        <v>31.5</v>
      </c>
      <c r="D38" s="77">
        <v>31.1</v>
      </c>
      <c r="E38" s="70">
        <v>31.6</v>
      </c>
      <c r="F38" s="70">
        <v>33</v>
      </c>
      <c r="G38" s="70">
        <v>33.5</v>
      </c>
      <c r="H38" s="71">
        <v>33.5</v>
      </c>
      <c r="I38" s="72">
        <f t="shared" si="0"/>
        <v>6.349206349206355</v>
      </c>
      <c r="J38" s="73">
        <f t="shared" si="1"/>
        <v>7.717041800643082</v>
      </c>
      <c r="K38" s="74">
        <f t="shared" si="2"/>
        <v>6.012658227848097</v>
      </c>
      <c r="L38" s="75">
        <f t="shared" si="3"/>
        <v>1.5151515151515151</v>
      </c>
      <c r="M38" s="76">
        <f t="shared" si="4"/>
        <v>0</v>
      </c>
    </row>
    <row r="39" spans="1:13" ht="15.75" thickBot="1">
      <c r="A39" s="19" t="s">
        <v>40</v>
      </c>
      <c r="B39" s="23" t="s">
        <v>15</v>
      </c>
      <c r="C39" s="78">
        <v>28</v>
      </c>
      <c r="D39" s="79">
        <v>29.1</v>
      </c>
      <c r="E39" s="80">
        <v>29.9</v>
      </c>
      <c r="F39" s="80">
        <v>30.8</v>
      </c>
      <c r="G39" s="80">
        <v>32</v>
      </c>
      <c r="H39" s="81">
        <v>32</v>
      </c>
      <c r="I39" s="82">
        <f t="shared" si="0"/>
        <v>14.285714285714278</v>
      </c>
      <c r="J39" s="83">
        <f t="shared" si="1"/>
        <v>9.96563573883161</v>
      </c>
      <c r="K39" s="84">
        <f t="shared" si="2"/>
        <v>7.023411371237463</v>
      </c>
      <c r="L39" s="85">
        <f t="shared" si="3"/>
        <v>3.896103896103894</v>
      </c>
      <c r="M39" s="86">
        <f t="shared" si="4"/>
        <v>0</v>
      </c>
    </row>
    <row r="40" spans="1:9" ht="15.75">
      <c r="A40" s="11"/>
      <c r="B40" s="8"/>
      <c r="D40" s="9"/>
      <c r="I40" s="10"/>
    </row>
    <row r="41" spans="1:8" s="4" customFormat="1" ht="15.75">
      <c r="A41" s="6" t="s">
        <v>45</v>
      </c>
      <c r="C41" s="31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2:J2"/>
    <mergeCell ref="C4:H4"/>
    <mergeCell ref="I4:M4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2015-10-06T06:42:38Z</cp:lastPrinted>
  <dcterms:created xsi:type="dcterms:W3CDTF">2012-01-11T09:20:31Z</dcterms:created>
  <dcterms:modified xsi:type="dcterms:W3CDTF">2015-10-06T06:43:11Z</dcterms:modified>
  <cp:category/>
  <cp:version/>
  <cp:contentType/>
  <cp:contentStatus/>
</cp:coreProperties>
</file>