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<sst xmlns="http://schemas.openxmlformats.org/spreadsheetml/2006/main" count="84" uniqueCount="56">
  <si>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</si>
  <si>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</si>
  <si>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</si>
  <si>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</si>
  <si>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</si>
  <si>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</si>
  <si>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</si>
  <si>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</si>
  <si>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</si>
  <si>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</si>
  <si>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</si>
  <si>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</si>
  <si>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</si>
  <si>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</si>
  <si>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</si>
  <si>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</si>
  <si>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</si>
  <si>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</si>
  <si>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</si>
  <si>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</si>
  <si>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</si>
  <si>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</si>
  <si>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</si>
  <si>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</si>
  <si>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</si>
  <si>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</si>
  <si>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</si>
  <si>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</si>
  <si>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</si>
  <si>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</si>
  <si>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</si>
  <si>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</si>
  <si>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</si>
  <si>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</si>
  <si>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</si>
  <si>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</si>
  <si>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</si>
  <si>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</si>
  <si>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>прошлому году</t>
  </si>
  <si>
    <t xml:space="preserve">Динамика изменения средних розничных цен на отдельные социально-значимые товары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</si>
  <si>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</si>
  <si>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Бензин АИ-92</t>
  </si>
  <si>
    <t>Бензин АИ-76</t>
  </si>
  <si>
    <t>100 г</t>
  </si>
  <si>
    <t xml:space="preserve">Рост, %, текущая дата </t>
  </si>
  <si>
    <t>на 01.03.15</t>
  </si>
  <si>
    <t>на 01.04.15</t>
  </si>
  <si>
    <t xml:space="preserve"> к  01.03.15</t>
  </si>
  <si>
    <t xml:space="preserve"> к  01.04.15</t>
  </si>
  <si>
    <t>на 01.06.15</t>
  </si>
  <si>
    <t xml:space="preserve"> к  01.05.15</t>
  </si>
  <si>
    <t>на территории Верхнесалдинского городского округа по состоянию на 01.07.2015 года</t>
  </si>
  <si>
    <t>на 01.07.15</t>
  </si>
  <si>
    <t>к 01.06.15</t>
  </si>
  <si>
    <t>на 01.07.14</t>
  </si>
  <si>
    <t>Смеян Елена Васильевна, (34345)  2-38-57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</si>
</sst>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0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3" fillId="27" borderId="2" applyNumberForma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164" fontId="5" fillId="0" borderId="14" xfId="0" applyNumberFormat="1" applyFont="1" applyBorder="1" applyAlignment="1">
      <alignment horizontal="center" vertical="top"/>
    </xf>
    <xf numFmtId="164" fontId="5" fillId="0" borderId="13" xfId="0" applyNumberFormat="1" applyFont="1" applyBorder="1" applyAlignment="1">
      <alignment horizontal="center" vertical="top"/>
    </xf>
    <xf numFmtId="164" fontId="5" fillId="0" borderId="15" xfId="0" applyNumberFormat="1" applyFont="1" applyBorder="1" applyAlignment="1">
      <alignment horizontal="center" vertical="top"/>
    </xf>
    <xf numFmtId="164" fontId="5" fillId="0" borderId="16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5" fillId="0" borderId="18" xfId="0" applyNumberFormat="1" applyFont="1" applyFill="1" applyBorder="1" applyAlignment="1">
      <alignment horizontal="center" vertical="top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164" fontId="5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164" fontId="5" fillId="0" borderId="20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2" fontId="5" fillId="0" borderId="23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164" fontId="4" fillId="35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4" fillId="0" borderId="27" xfId="0" applyFont="1" applyBorder="1" applyAlignment="1">
      <alignment vertical="top"/>
    </xf>
    <xf numFmtId="2" fontId="5" fillId="0" borderId="28" xfId="0" applyNumberFormat="1" applyFont="1" applyFill="1" applyBorder="1" applyAlignment="1">
      <alignment horizontal="center" vertical="top"/>
    </xf>
    <xf numFmtId="2" fontId="5" fillId="0" borderId="16" xfId="0" applyNumberFormat="1" applyFont="1" applyFill="1" applyBorder="1" applyAlignment="1">
      <alignment horizontal="center" vertical="top"/>
    </xf>
    <xf numFmtId="2" fontId="5" fillId="0" borderId="29" xfId="0" applyNumberFormat="1" applyFont="1" applyFill="1" applyBorder="1" applyAlignment="1">
      <alignment horizontal="center" vertical="top"/>
    </xf>
    <xf numFmtId="2" fontId="5" fillId="0" borderId="21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65" fontId="4" fillId="35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/>
    </xf>
    <xf numFmtId="0" fontId="4" fillId="36" borderId="27" xfId="0" applyFont="1" applyFill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35" xfId="0" applyFont="1" applyFill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2" fillId="34" borderId="38" xfId="40" applyFont="1" applyFill="1" applyBorder="1" applyAlignment="1" applyProtection="1">
      <alignment horizontal="left" vertical="top" wrapText="1"/>
      <protection/>
    </xf>
    <xf numFmtId="0" fontId="1" fillId="0" borderId="39" xfId="0" applyFont="1" applyFill="1" applyBorder="1" applyAlignment="1">
      <alignment vertical="top" wrapText="1"/>
    </xf>
    <xf numFmtId="164" fontId="2" fillId="34" borderId="38" xfId="40" applyNumberFormat="1" applyFont="1" applyFill="1" applyBorder="1" applyAlignment="1" applyProtection="1">
      <alignment horizontal="left" vertical="top" wrapText="1"/>
      <protection/>
    </xf>
    <xf numFmtId="164" fontId="6" fillId="34" borderId="38" xfId="40" applyNumberFormat="1" applyFont="1" applyFill="1" applyBorder="1" applyAlignment="1" applyProtection="1">
      <alignment horizontal="left" vertical="top" wrapText="1"/>
      <protection/>
    </xf>
    <xf numFmtId="0" fontId="5" fillId="0" borderId="35" xfId="0" applyFont="1" applyFill="1" applyBorder="1" applyAlignment="1">
      <alignment vertical="top" wrapText="1"/>
    </xf>
    <xf numFmtId="0" fontId="6" fillId="34" borderId="40" xfId="40" applyFont="1" applyFill="1" applyBorder="1" applyAlignment="1">
      <alignment horizontal="justify" vertical="top" wrapText="1"/>
    </xf>
    <xf numFmtId="0" fontId="2" fillId="34" borderId="41" xfId="40" applyFont="1" applyFill="1" applyBorder="1" applyAlignment="1">
      <alignment horizontal="justify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2" fontId="2" fillId="34" borderId="45" xfId="40" applyNumberFormat="1" applyFont="1" applyFill="1" applyBorder="1" applyAlignment="1" applyProtection="1">
      <alignment horizontal="center" vertical="top"/>
      <protection/>
    </xf>
    <xf numFmtId="2" fontId="2" fillId="34" borderId="46" xfId="4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9" xfId="0" applyNumberFormat="1" applyFont="1" applyFill="1" applyBorder="1" applyAlignment="1">
      <alignment horizontal="center" vertical="top"/>
    </xf>
    <xf numFmtId="0" fontId="0" fillId="0" borderId="47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zoomScalePageLayoutView="0" workbookViewId="0" topLeftCell="A1">
      <selection activeCell="P10" sqref="P10"/>
    </sheetView>
  </sheetViews>
  <sheetFormatPr defaultColWidth="9.00390625" defaultRowHeight="12.75"/>
  <cols>
    <col min="1" max="1" width="27.25390625" style="0" customWidth="1"/>
    <col min="2" max="2" width="9.25390625" style="0" bestFit="1" customWidth="1"/>
    <col min="3" max="3" width="9.25390625" style="16" bestFit="1" customWidth="1"/>
    <col min="4" max="6" width="9.25390625" style="0" bestFit="1" customWidth="1"/>
    <col min="7" max="7" width="9.25390625" style="2" bestFit="1" customWidth="1"/>
    <col min="8" max="8" width="9.25390625" style="2" customWidth="1"/>
    <col min="9" max="9" width="9.25390625" style="3" bestFit="1" customWidth="1"/>
    <col min="10" max="10" width="9.75390625" style="3" bestFit="1" customWidth="1"/>
    <col min="11" max="11" width="9.75390625" style="0" bestFit="1" customWidth="1"/>
    <col min="12" max="12" width="10.125" style="0" bestFit="1" customWidth="1"/>
    <col min="13" max="13" width="8.75390625" style="0" customWidth="1"/>
  </cols>
  <sheetData>
    <row r="1" spans="1:11" s="1" customFormat="1" ht="15.7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1" customFormat="1" ht="15.75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ht="13.5" thickBot="1"/>
    <row r="4" spans="1:13" ht="13.5" thickBot="1">
      <c r="A4" s="59" t="s">
        <v>32</v>
      </c>
      <c r="B4" s="68" t="s">
        <v>34</v>
      </c>
      <c r="C4" s="51" t="s">
        <v>33</v>
      </c>
      <c r="D4" s="52"/>
      <c r="E4" s="52"/>
      <c r="F4" s="52"/>
      <c r="G4" s="52"/>
      <c r="H4" s="53"/>
      <c r="I4" s="54" t="s">
        <v>44</v>
      </c>
      <c r="J4" s="55"/>
      <c r="K4" s="55"/>
      <c r="L4" s="55"/>
      <c r="M4" s="56"/>
    </row>
    <row r="5" spans="1:13" ht="27.75" customHeight="1" thickBot="1">
      <c r="A5" s="60"/>
      <c r="B5" s="69"/>
      <c r="C5" s="44" t="s">
        <v>54</v>
      </c>
      <c r="D5" s="45" t="s">
        <v>45</v>
      </c>
      <c r="E5" s="45" t="s">
        <v>46</v>
      </c>
      <c r="F5" s="45" t="s">
        <v>46</v>
      </c>
      <c r="G5" s="45" t="s">
        <v>49</v>
      </c>
      <c r="H5" s="46" t="s">
        <v>52</v>
      </c>
      <c r="I5" s="33" t="s">
        <v>38</v>
      </c>
      <c r="J5" s="34" t="s">
        <v>47</v>
      </c>
      <c r="K5" s="34" t="s">
        <v>48</v>
      </c>
      <c r="L5" s="35" t="s">
        <v>50</v>
      </c>
      <c r="M5" s="36" t="s">
        <v>53</v>
      </c>
    </row>
    <row r="6" spans="1:13" ht="15.75" thickBot="1">
      <c r="A6" s="57">
        <v>1</v>
      </c>
      <c r="B6" s="70">
        <v>2</v>
      </c>
      <c r="C6" s="47">
        <v>3</v>
      </c>
      <c r="D6" s="48">
        <v>7</v>
      </c>
      <c r="E6" s="49">
        <v>7</v>
      </c>
      <c r="F6" s="49">
        <v>8</v>
      </c>
      <c r="G6" s="48">
        <v>9</v>
      </c>
      <c r="H6" s="50">
        <v>10</v>
      </c>
      <c r="I6" s="41">
        <v>11</v>
      </c>
      <c r="J6" s="42">
        <v>12</v>
      </c>
      <c r="K6" s="42">
        <v>13</v>
      </c>
      <c r="L6" s="43">
        <v>14</v>
      </c>
      <c r="M6" s="78">
        <v>15</v>
      </c>
    </row>
    <row r="7" spans="1:13" ht="15.75">
      <c r="A7" s="58" t="s">
        <v>0</v>
      </c>
      <c r="B7" s="71"/>
      <c r="C7" s="75">
        <v>37.71</v>
      </c>
      <c r="D7" s="37">
        <v>40.59</v>
      </c>
      <c r="E7" s="37">
        <v>40.51</v>
      </c>
      <c r="F7" s="37">
        <v>40.16</v>
      </c>
      <c r="G7" s="37">
        <v>41.19</v>
      </c>
      <c r="H7" s="39">
        <v>41.69</v>
      </c>
      <c r="I7" s="7">
        <f>H7/C7*100-100</f>
        <v>10.55422964730839</v>
      </c>
      <c r="J7" s="8">
        <f>G7/D7*100-100</f>
        <v>1.478196600147811</v>
      </c>
      <c r="K7" s="8">
        <f>G7/E7*100-100</f>
        <v>1.6785978770673893</v>
      </c>
      <c r="L7" s="30">
        <f>G7/F7*100-100</f>
        <v>2.5647410358565708</v>
      </c>
      <c r="M7" s="9">
        <f>(H7-G7)/G7*100</f>
        <v>1.2138868657441126</v>
      </c>
    </row>
    <row r="8" spans="1:13" ht="30">
      <c r="A8" s="58" t="s">
        <v>2</v>
      </c>
      <c r="B8" s="71" t="s">
        <v>1</v>
      </c>
      <c r="C8" s="76">
        <v>37.44</v>
      </c>
      <c r="D8" s="17">
        <v>39.4</v>
      </c>
      <c r="E8" s="17">
        <v>39.64</v>
      </c>
      <c r="F8" s="17">
        <v>40.1</v>
      </c>
      <c r="G8" s="17">
        <v>41.1</v>
      </c>
      <c r="H8" s="31">
        <v>41.39</v>
      </c>
      <c r="I8" s="11">
        <f aca="true" t="shared" si="0" ref="I8:I39">H8/C8*100-100</f>
        <v>10.550213675213698</v>
      </c>
      <c r="J8" s="12">
        <f>G8/D8*100-100</f>
        <v>4.314720812182742</v>
      </c>
      <c r="K8" s="12">
        <f>G8/E8*100-100</f>
        <v>3.683148335015133</v>
      </c>
      <c r="L8" s="28">
        <f>G8/F8*100-100</f>
        <v>2.493765586034911</v>
      </c>
      <c r="M8" s="13">
        <f aca="true" t="shared" si="1" ref="M8:M39">(H8-G8)/G8*100</f>
        <v>0.705596107055959</v>
      </c>
    </row>
    <row r="9" spans="1:13" ht="15.75">
      <c r="A9" s="58" t="s">
        <v>3</v>
      </c>
      <c r="B9" s="71" t="s">
        <v>1</v>
      </c>
      <c r="C9" s="76">
        <v>26.99</v>
      </c>
      <c r="D9" s="17">
        <v>34.55</v>
      </c>
      <c r="E9" s="17">
        <v>34.03</v>
      </c>
      <c r="F9" s="17">
        <v>35.18</v>
      </c>
      <c r="G9" s="17">
        <v>33.92</v>
      </c>
      <c r="H9" s="31">
        <v>33.25</v>
      </c>
      <c r="I9" s="11">
        <f t="shared" si="0"/>
        <v>23.193775472397178</v>
      </c>
      <c r="J9" s="12">
        <f>G9/D9*100-100</f>
        <v>-1.8234442836468787</v>
      </c>
      <c r="K9" s="12">
        <f>G9/E9*100-100</f>
        <v>-0.3232441962973809</v>
      </c>
      <c r="L9" s="28">
        <f>G9/F9*100-100</f>
        <v>-3.581580443433765</v>
      </c>
      <c r="M9" s="13">
        <f t="shared" si="1"/>
        <v>-1.9752358490566087</v>
      </c>
    </row>
    <row r="10" spans="1:13" ht="30">
      <c r="A10" s="58" t="s">
        <v>4</v>
      </c>
      <c r="B10" s="71" t="s">
        <v>1</v>
      </c>
      <c r="C10" s="76">
        <v>23.34</v>
      </c>
      <c r="D10" s="17">
        <v>40.41</v>
      </c>
      <c r="E10" s="17">
        <v>37.23</v>
      </c>
      <c r="F10" s="17">
        <v>32.61</v>
      </c>
      <c r="G10" s="17">
        <v>35.58</v>
      </c>
      <c r="H10" s="31">
        <v>39.48</v>
      </c>
      <c r="I10" s="11">
        <f t="shared" si="0"/>
        <v>69.1516709511568</v>
      </c>
      <c r="J10" s="12">
        <f>G10/D10*100-100</f>
        <v>-11.952487008166287</v>
      </c>
      <c r="K10" s="12">
        <f>G10/E10*100-100</f>
        <v>-4.4319097502014415</v>
      </c>
      <c r="L10" s="28">
        <f>G10/F10*100-100</f>
        <v>9.107635694572224</v>
      </c>
      <c r="M10" s="13">
        <f t="shared" si="1"/>
        <v>10.96121416526138</v>
      </c>
    </row>
    <row r="11" spans="1:13" ht="15.75">
      <c r="A11" s="58" t="s">
        <v>5</v>
      </c>
      <c r="B11" s="71" t="s">
        <v>1</v>
      </c>
      <c r="C11" s="76">
        <v>23.79</v>
      </c>
      <c r="D11" s="17">
        <v>32.25</v>
      </c>
      <c r="E11" s="17">
        <v>28.28</v>
      </c>
      <c r="F11" s="17">
        <v>32.83</v>
      </c>
      <c r="G11" s="17">
        <v>32.58</v>
      </c>
      <c r="H11" s="31">
        <v>36.04</v>
      </c>
      <c r="I11" s="11">
        <f t="shared" si="0"/>
        <v>51.49222362337116</v>
      </c>
      <c r="J11" s="12">
        <f>G11/D11*100-100</f>
        <v>1.023255813953483</v>
      </c>
      <c r="K11" s="12">
        <f>G11/E11*100-100</f>
        <v>15.205091937765204</v>
      </c>
      <c r="L11" s="28">
        <f>G11/F11*100-100</f>
        <v>-0.7614986293024657</v>
      </c>
      <c r="M11" s="13">
        <f t="shared" si="1"/>
        <v>10.620012277470844</v>
      </c>
    </row>
    <row r="12" spans="1:13" ht="30">
      <c r="A12" s="58" t="s">
        <v>6</v>
      </c>
      <c r="B12" s="71" t="s">
        <v>1</v>
      </c>
      <c r="C12" s="76">
        <v>41.86</v>
      </c>
      <c r="D12" s="17">
        <v>60.06</v>
      </c>
      <c r="E12" s="17">
        <v>61.88</v>
      </c>
      <c r="F12" s="17">
        <v>64.81</v>
      </c>
      <c r="G12" s="17">
        <v>65.33</v>
      </c>
      <c r="H12" s="31">
        <v>58.06</v>
      </c>
      <c r="I12" s="11">
        <f t="shared" si="0"/>
        <v>38.70043000477784</v>
      </c>
      <c r="J12" s="12">
        <f>G12/D12*100-100</f>
        <v>8.77455877455877</v>
      </c>
      <c r="K12" s="12">
        <f>G12/E12*100-100</f>
        <v>5.575307045895286</v>
      </c>
      <c r="L12" s="28">
        <f>G12/F12*100-100</f>
        <v>0.8023453170806931</v>
      </c>
      <c r="M12" s="13">
        <f t="shared" si="1"/>
        <v>-11.128118781570482</v>
      </c>
    </row>
    <row r="13" spans="1:13" ht="15.75">
      <c r="A13" s="61" t="s">
        <v>7</v>
      </c>
      <c r="B13" s="71" t="s">
        <v>1</v>
      </c>
      <c r="C13" s="76">
        <v>24.33</v>
      </c>
      <c r="D13" s="17">
        <v>35</v>
      </c>
      <c r="E13" s="17">
        <v>38.5</v>
      </c>
      <c r="F13" s="17">
        <v>38.17</v>
      </c>
      <c r="G13" s="17">
        <v>38.25</v>
      </c>
      <c r="H13" s="31">
        <v>37.79</v>
      </c>
      <c r="I13" s="11">
        <f t="shared" si="0"/>
        <v>55.322646937936724</v>
      </c>
      <c r="J13" s="12">
        <f>G13/D13*100-100</f>
        <v>9.285714285714278</v>
      </c>
      <c r="K13" s="12">
        <f>G13/E13*100-100</f>
        <v>-0.6493506493506374</v>
      </c>
      <c r="L13" s="28">
        <f>G13/F13*100-100</f>
        <v>0.20958868221114813</v>
      </c>
      <c r="M13" s="13">
        <f t="shared" si="1"/>
        <v>-1.2026143790849697</v>
      </c>
    </row>
    <row r="14" spans="1:13" ht="15.75">
      <c r="A14" s="61" t="s">
        <v>8</v>
      </c>
      <c r="B14" s="71" t="s">
        <v>1</v>
      </c>
      <c r="C14" s="76">
        <v>23.64</v>
      </c>
      <c r="D14" s="17">
        <v>56.7</v>
      </c>
      <c r="E14" s="17">
        <v>54.98</v>
      </c>
      <c r="F14" s="17">
        <v>62.7</v>
      </c>
      <c r="G14" s="17">
        <v>63.02</v>
      </c>
      <c r="H14" s="31">
        <v>61.63</v>
      </c>
      <c r="I14" s="11">
        <f t="shared" si="0"/>
        <v>160.70219966159056</v>
      </c>
      <c r="J14" s="12">
        <f>G14/D14*100-100</f>
        <v>11.14638447971781</v>
      </c>
      <c r="K14" s="12">
        <f>G14/E14*100-100</f>
        <v>14.62349945434704</v>
      </c>
      <c r="L14" s="28">
        <f>G14/F14*100-100</f>
        <v>0.5103668261563001</v>
      </c>
      <c r="M14" s="13">
        <f t="shared" si="1"/>
        <v>-2.2056490003173606</v>
      </c>
    </row>
    <row r="15" spans="1:13" ht="15.75">
      <c r="A15" s="58" t="s">
        <v>9</v>
      </c>
      <c r="B15" s="71" t="s">
        <v>1</v>
      </c>
      <c r="C15" s="76">
        <v>38.76</v>
      </c>
      <c r="D15" s="17">
        <v>52.66</v>
      </c>
      <c r="E15" s="17">
        <v>50.38</v>
      </c>
      <c r="F15" s="17">
        <v>49.96</v>
      </c>
      <c r="G15" s="17">
        <v>49.33</v>
      </c>
      <c r="H15" s="31">
        <v>50</v>
      </c>
      <c r="I15" s="11">
        <f t="shared" si="0"/>
        <v>28.99896800825593</v>
      </c>
      <c r="J15" s="12">
        <f>G15/D15*100-100</f>
        <v>-6.323585263957469</v>
      </c>
      <c r="K15" s="12">
        <f>G15/E15*100-100</f>
        <v>-2.084160381103615</v>
      </c>
      <c r="L15" s="28">
        <f>G15/F15*100-100</f>
        <v>-1.2610088070456413</v>
      </c>
      <c r="M15" s="13">
        <f t="shared" si="1"/>
        <v>1.3581998783701636</v>
      </c>
    </row>
    <row r="16" spans="1:13" ht="15.75">
      <c r="A16" s="58" t="s">
        <v>10</v>
      </c>
      <c r="B16" s="71" t="s">
        <v>1</v>
      </c>
      <c r="C16" s="76">
        <v>8.93</v>
      </c>
      <c r="D16" s="17">
        <v>9.51</v>
      </c>
      <c r="E16" s="17">
        <v>9.94</v>
      </c>
      <c r="F16" s="17">
        <v>9.94</v>
      </c>
      <c r="G16" s="17">
        <v>9.83</v>
      </c>
      <c r="H16" s="31">
        <v>9.83</v>
      </c>
      <c r="I16" s="11">
        <f t="shared" si="0"/>
        <v>10.07838745800673</v>
      </c>
      <c r="J16" s="12">
        <f>G16/D16*100-100</f>
        <v>3.364879074658262</v>
      </c>
      <c r="K16" s="12">
        <f>G16/E16*100-100</f>
        <v>-1.1066398390342016</v>
      </c>
      <c r="L16" s="28">
        <f>G16/F16*100-100</f>
        <v>-1.1066398390342016</v>
      </c>
      <c r="M16" s="13">
        <f t="shared" si="1"/>
        <v>0</v>
      </c>
    </row>
    <row r="17" spans="1:13" ht="15.75">
      <c r="A17" s="61" t="s">
        <v>11</v>
      </c>
      <c r="B17" s="72" t="s">
        <v>43</v>
      </c>
      <c r="C17" s="76">
        <v>21.99</v>
      </c>
      <c r="D17" s="17">
        <v>32.58</v>
      </c>
      <c r="E17" s="17">
        <v>29.9</v>
      </c>
      <c r="F17" s="17">
        <v>34.01</v>
      </c>
      <c r="G17" s="17">
        <v>29.93</v>
      </c>
      <c r="H17" s="31">
        <v>34.09</v>
      </c>
      <c r="I17" s="11">
        <f t="shared" si="0"/>
        <v>55.02501136880403</v>
      </c>
      <c r="J17" s="12">
        <f>G17/D17*100-100</f>
        <v>-8.133824432166975</v>
      </c>
      <c r="K17" s="12">
        <f>G17/E17*100-100</f>
        <v>0.10033444816053816</v>
      </c>
      <c r="L17" s="28">
        <f>G17/F17*100-100</f>
        <v>-11.996471625992356</v>
      </c>
      <c r="M17" s="13">
        <f t="shared" si="1"/>
        <v>13.899097895088552</v>
      </c>
    </row>
    <row r="18" spans="1:13" ht="15.75">
      <c r="A18" s="58" t="s">
        <v>12</v>
      </c>
      <c r="B18" s="71" t="s">
        <v>13</v>
      </c>
      <c r="C18" s="76">
        <v>38.36</v>
      </c>
      <c r="D18" s="17">
        <v>52.5</v>
      </c>
      <c r="E18" s="17">
        <v>53.84</v>
      </c>
      <c r="F18" s="17">
        <v>52.66</v>
      </c>
      <c r="G18" s="17">
        <v>38.33</v>
      </c>
      <c r="H18" s="31">
        <v>38.33</v>
      </c>
      <c r="I18" s="11">
        <f t="shared" si="0"/>
        <v>-0.07820646506779383</v>
      </c>
      <c r="J18" s="12">
        <f>G18/D18*100-100</f>
        <v>-26.9904761904762</v>
      </c>
      <c r="K18" s="12">
        <f>G18/E18*100-100</f>
        <v>-28.807578008915314</v>
      </c>
      <c r="L18" s="28">
        <f>G18/F18*100-100</f>
        <v>-27.212305355108242</v>
      </c>
      <c r="M18" s="13">
        <f t="shared" si="1"/>
        <v>0</v>
      </c>
    </row>
    <row r="19" spans="1:13" ht="30">
      <c r="A19" s="58" t="s">
        <v>14</v>
      </c>
      <c r="B19" s="71" t="s">
        <v>15</v>
      </c>
      <c r="C19" s="76">
        <v>38.21</v>
      </c>
      <c r="D19" s="17">
        <v>39.46</v>
      </c>
      <c r="E19" s="17">
        <v>39.66</v>
      </c>
      <c r="F19" s="17">
        <v>39.68</v>
      </c>
      <c r="G19" s="17">
        <v>39.44</v>
      </c>
      <c r="H19" s="31">
        <v>39.44</v>
      </c>
      <c r="I19" s="11">
        <f t="shared" si="0"/>
        <v>3.2190526040303524</v>
      </c>
      <c r="J19" s="12">
        <f>G19/D19*100-100</f>
        <v>-0.05068423720223336</v>
      </c>
      <c r="K19" s="12">
        <f>G19/E19*100-100</f>
        <v>-0.5547150781643921</v>
      </c>
      <c r="L19" s="28">
        <f>G19/F19*100-100</f>
        <v>-0.6048387096774235</v>
      </c>
      <c r="M19" s="13">
        <f t="shared" si="1"/>
        <v>0</v>
      </c>
    </row>
    <row r="20" spans="1:13" ht="30">
      <c r="A20" s="58" t="s">
        <v>16</v>
      </c>
      <c r="B20" s="71" t="s">
        <v>1</v>
      </c>
      <c r="C20" s="76">
        <v>142.29</v>
      </c>
      <c r="D20" s="17">
        <v>153.19</v>
      </c>
      <c r="E20" s="17">
        <v>154.11</v>
      </c>
      <c r="F20" s="17">
        <v>154.82</v>
      </c>
      <c r="G20" s="17">
        <v>155.66</v>
      </c>
      <c r="H20" s="31">
        <v>155.66</v>
      </c>
      <c r="I20" s="11">
        <f t="shared" si="0"/>
        <v>9.396303324197078</v>
      </c>
      <c r="J20" s="12">
        <f>G20/D20*100-100</f>
        <v>1.612376786996549</v>
      </c>
      <c r="K20" s="12">
        <f>G20/E20*100-100</f>
        <v>1.0057750957108453</v>
      </c>
      <c r="L20" s="28">
        <f>G20/F20*100-100</f>
        <v>0.5425655600051584</v>
      </c>
      <c r="M20" s="13">
        <f t="shared" si="1"/>
        <v>0</v>
      </c>
    </row>
    <row r="21" spans="1:13" ht="15.75">
      <c r="A21" s="58" t="s">
        <v>17</v>
      </c>
      <c r="B21" s="71" t="s">
        <v>1</v>
      </c>
      <c r="C21" s="76">
        <v>218.21</v>
      </c>
      <c r="D21" s="17">
        <v>226.25</v>
      </c>
      <c r="E21" s="17">
        <v>229.68</v>
      </c>
      <c r="F21" s="17">
        <v>230.7</v>
      </c>
      <c r="G21" s="17">
        <v>241.28</v>
      </c>
      <c r="H21" s="31">
        <v>241.28</v>
      </c>
      <c r="I21" s="11">
        <f t="shared" si="0"/>
        <v>10.572384400348284</v>
      </c>
      <c r="J21" s="12">
        <f>G21/D21*100-100</f>
        <v>6.643093922651943</v>
      </c>
      <c r="K21" s="12">
        <f>G21/E21*100-100</f>
        <v>5.050505050505038</v>
      </c>
      <c r="L21" s="28">
        <f>G21/F21*100-100</f>
        <v>4.586042479410509</v>
      </c>
      <c r="M21" s="13">
        <f t="shared" si="1"/>
        <v>0</v>
      </c>
    </row>
    <row r="22" spans="1:13" ht="15.75">
      <c r="A22" s="58" t="s">
        <v>18</v>
      </c>
      <c r="B22" s="71" t="s">
        <v>1</v>
      </c>
      <c r="C22" s="76">
        <v>392.73</v>
      </c>
      <c r="D22" s="17">
        <v>336.82</v>
      </c>
      <c r="E22" s="17">
        <v>400.4</v>
      </c>
      <c r="F22" s="17">
        <v>404.81</v>
      </c>
      <c r="G22" s="17">
        <v>406.86</v>
      </c>
      <c r="H22" s="31">
        <v>369.78</v>
      </c>
      <c r="I22" s="11">
        <f t="shared" si="0"/>
        <v>-5.843709418684611</v>
      </c>
      <c r="J22" s="12">
        <f>G22/D22*100-100</f>
        <v>20.79448963838253</v>
      </c>
      <c r="K22" s="12">
        <f>G22/E22*100-100</f>
        <v>1.6133866133866093</v>
      </c>
      <c r="L22" s="28">
        <f>G22/F22*100-100</f>
        <v>0.5064104147624988</v>
      </c>
      <c r="M22" s="13">
        <f t="shared" si="1"/>
        <v>-9.113700044241273</v>
      </c>
    </row>
    <row r="23" spans="1:14" ht="30">
      <c r="A23" s="58" t="s">
        <v>19</v>
      </c>
      <c r="B23" s="71" t="s">
        <v>20</v>
      </c>
      <c r="C23" s="76">
        <v>58.64</v>
      </c>
      <c r="D23" s="17">
        <v>74.81</v>
      </c>
      <c r="E23" s="17">
        <v>75.14</v>
      </c>
      <c r="F23" s="17">
        <v>75</v>
      </c>
      <c r="G23" s="17">
        <v>71.43</v>
      </c>
      <c r="H23" s="31">
        <v>71.33</v>
      </c>
      <c r="I23" s="11">
        <f t="shared" si="0"/>
        <v>21.640518417462488</v>
      </c>
      <c r="J23" s="12">
        <f>G23/D23*100-100</f>
        <v>-4.518112551797884</v>
      </c>
      <c r="K23" s="12">
        <f>G23/E23*100-100</f>
        <v>-4.937450093159427</v>
      </c>
      <c r="L23" s="28">
        <f>G23/F23*100-100</f>
        <v>-4.759999999999991</v>
      </c>
      <c r="M23" s="13">
        <f t="shared" si="1"/>
        <v>-0.1399972000560108</v>
      </c>
      <c r="N23" t="s">
        <v>40</v>
      </c>
    </row>
    <row r="24" spans="1:13" ht="30">
      <c r="A24" s="58" t="s">
        <v>21</v>
      </c>
      <c r="B24" s="71" t="s">
        <v>1</v>
      </c>
      <c r="C24" s="76">
        <v>285</v>
      </c>
      <c r="D24" s="17">
        <v>327.5</v>
      </c>
      <c r="E24" s="17">
        <v>327.5</v>
      </c>
      <c r="F24" s="17">
        <v>327.5</v>
      </c>
      <c r="G24" s="17">
        <v>327.5</v>
      </c>
      <c r="H24" s="31">
        <v>234</v>
      </c>
      <c r="I24" s="11">
        <f t="shared" si="0"/>
        <v>-17.89473684210526</v>
      </c>
      <c r="J24" s="12">
        <f>G24/D24*100-100</f>
        <v>0</v>
      </c>
      <c r="K24" s="12">
        <f>G24/E24*100-100</f>
        <v>0</v>
      </c>
      <c r="L24" s="28">
        <f>G24/F24*100-100</f>
        <v>0</v>
      </c>
      <c r="M24" s="13">
        <f t="shared" si="1"/>
        <v>-28.549618320610687</v>
      </c>
    </row>
    <row r="25" spans="1:13" ht="30">
      <c r="A25" s="58" t="s">
        <v>22</v>
      </c>
      <c r="B25" s="71" t="s">
        <v>1</v>
      </c>
      <c r="C25" s="76">
        <v>257.5</v>
      </c>
      <c r="D25" s="17">
        <v>277.5</v>
      </c>
      <c r="E25" s="17">
        <v>277.5</v>
      </c>
      <c r="F25" s="17">
        <v>277.5</v>
      </c>
      <c r="G25" s="17">
        <v>277.5</v>
      </c>
      <c r="H25" s="31">
        <v>280</v>
      </c>
      <c r="I25" s="11">
        <f t="shared" si="0"/>
        <v>8.737864077669897</v>
      </c>
      <c r="J25" s="12">
        <f>G25/D25*100-100</f>
        <v>0</v>
      </c>
      <c r="K25" s="12">
        <f>G25/E25*100-100</f>
        <v>0</v>
      </c>
      <c r="L25" s="28">
        <f>G25/F25*100-100</f>
        <v>0</v>
      </c>
      <c r="M25" s="13">
        <f t="shared" si="1"/>
        <v>0.9009009009009009</v>
      </c>
    </row>
    <row r="26" spans="1:13" ht="30">
      <c r="A26" s="58" t="s">
        <v>23</v>
      </c>
      <c r="B26" s="71" t="s">
        <v>1</v>
      </c>
      <c r="C26" s="76">
        <v>117.82</v>
      </c>
      <c r="D26" s="17">
        <v>144.78</v>
      </c>
      <c r="E26" s="17">
        <v>137.84</v>
      </c>
      <c r="F26" s="17">
        <v>136.2</v>
      </c>
      <c r="G26" s="17">
        <v>132.58</v>
      </c>
      <c r="H26" s="31">
        <v>136.58</v>
      </c>
      <c r="I26" s="11">
        <f t="shared" si="0"/>
        <v>15.922593787132925</v>
      </c>
      <c r="J26" s="12">
        <f>G26/D26*100-100</f>
        <v>-8.42657825666528</v>
      </c>
      <c r="K26" s="12">
        <f>G26/E26*100-100</f>
        <v>-3.81601857225769</v>
      </c>
      <c r="L26" s="28">
        <f>G26/F26*100-100</f>
        <v>-2.657856093979433</v>
      </c>
      <c r="M26" s="13">
        <f t="shared" si="1"/>
        <v>3.017046311660884</v>
      </c>
    </row>
    <row r="27" spans="1:13" ht="45">
      <c r="A27" s="58" t="s">
        <v>24</v>
      </c>
      <c r="B27" s="71" t="s">
        <v>1</v>
      </c>
      <c r="C27" s="76">
        <v>331.24</v>
      </c>
      <c r="D27" s="17">
        <v>382.18</v>
      </c>
      <c r="E27" s="17">
        <v>383.67</v>
      </c>
      <c r="F27" s="17">
        <v>375.96</v>
      </c>
      <c r="G27" s="17">
        <v>374.33</v>
      </c>
      <c r="H27" s="31">
        <v>352.67</v>
      </c>
      <c r="I27" s="11">
        <f t="shared" si="0"/>
        <v>6.469629271827088</v>
      </c>
      <c r="J27" s="12">
        <f>G27/D27*100-100</f>
        <v>-2.0540059657753034</v>
      </c>
      <c r="K27" s="12">
        <f>G27/E27*100-100</f>
        <v>-2.4343837151719043</v>
      </c>
      <c r="L27" s="28">
        <f>G27/F27*100-100</f>
        <v>-0.43355676135759325</v>
      </c>
      <c r="M27" s="13">
        <f t="shared" si="1"/>
        <v>-5.786338257687059</v>
      </c>
    </row>
    <row r="28" spans="1:13" ht="30">
      <c r="A28" s="58" t="s">
        <v>25</v>
      </c>
      <c r="B28" s="71" t="s">
        <v>1</v>
      </c>
      <c r="C28" s="76">
        <v>80.58</v>
      </c>
      <c r="D28" s="17">
        <v>133.58</v>
      </c>
      <c r="E28" s="17">
        <v>120.25</v>
      </c>
      <c r="F28" s="17">
        <v>103.58</v>
      </c>
      <c r="G28" s="17">
        <v>97.5</v>
      </c>
      <c r="H28" s="31">
        <v>130.42</v>
      </c>
      <c r="I28" s="11">
        <f t="shared" si="0"/>
        <v>61.85157607346733</v>
      </c>
      <c r="J28" s="12">
        <f>G28/D28*100-100</f>
        <v>-27.01003144183261</v>
      </c>
      <c r="K28" s="12">
        <f>G28/E28*100-100</f>
        <v>-18.91891891891892</v>
      </c>
      <c r="L28" s="28">
        <f>G28/F28*100-100</f>
        <v>-5.8698590461479085</v>
      </c>
      <c r="M28" s="13">
        <f t="shared" si="1"/>
        <v>33.76410256410255</v>
      </c>
    </row>
    <row r="29" spans="1:13" ht="15.75">
      <c r="A29" s="58" t="s">
        <v>26</v>
      </c>
      <c r="B29" s="71" t="s">
        <v>1</v>
      </c>
      <c r="C29" s="76">
        <v>45.75</v>
      </c>
      <c r="D29" s="17">
        <v>30.28</v>
      </c>
      <c r="E29" s="17">
        <v>31.52</v>
      </c>
      <c r="F29" s="17">
        <v>31.52</v>
      </c>
      <c r="G29" s="17">
        <v>31.75</v>
      </c>
      <c r="H29" s="31">
        <v>49.5</v>
      </c>
      <c r="I29" s="11">
        <f t="shared" si="0"/>
        <v>8.196721311475414</v>
      </c>
      <c r="J29" s="12">
        <f>G29/D29*100-100</f>
        <v>4.854689564068693</v>
      </c>
      <c r="K29" s="12">
        <f>G29/E29*100-100</f>
        <v>0.7296954314720807</v>
      </c>
      <c r="L29" s="28">
        <f>G29/F29*100-100</f>
        <v>0.7296954314720807</v>
      </c>
      <c r="M29" s="13">
        <f t="shared" si="1"/>
        <v>55.90551181102362</v>
      </c>
    </row>
    <row r="30" spans="1:13" ht="15.75">
      <c r="A30" s="58" t="s">
        <v>27</v>
      </c>
      <c r="B30" s="71" t="s">
        <v>1</v>
      </c>
      <c r="C30" s="76">
        <v>30.2</v>
      </c>
      <c r="D30" s="17">
        <v>46.07</v>
      </c>
      <c r="E30" s="17">
        <v>44.92</v>
      </c>
      <c r="F30" s="17">
        <v>49.42</v>
      </c>
      <c r="G30" s="17">
        <v>42.6</v>
      </c>
      <c r="H30" s="31">
        <v>34</v>
      </c>
      <c r="I30" s="11">
        <f t="shared" si="0"/>
        <v>12.58278145695364</v>
      </c>
      <c r="J30" s="12">
        <f>G30/D30*100-100</f>
        <v>-7.532016496635549</v>
      </c>
      <c r="K30" s="12">
        <f>G30/E30*100-100</f>
        <v>-5.164737310774711</v>
      </c>
      <c r="L30" s="28">
        <f>G30/F30*100-100</f>
        <v>-13.800080938891142</v>
      </c>
      <c r="M30" s="13">
        <f t="shared" si="1"/>
        <v>-20.187793427230048</v>
      </c>
    </row>
    <row r="31" spans="1:13" ht="15.75">
      <c r="A31" s="58" t="s">
        <v>28</v>
      </c>
      <c r="B31" s="71" t="s">
        <v>1</v>
      </c>
      <c r="C31" s="76">
        <v>41.67</v>
      </c>
      <c r="D31" s="17">
        <v>37.44</v>
      </c>
      <c r="E31" s="17">
        <v>42.88</v>
      </c>
      <c r="F31" s="17">
        <v>43.88</v>
      </c>
      <c r="G31" s="17">
        <v>56</v>
      </c>
      <c r="H31" s="31">
        <v>50</v>
      </c>
      <c r="I31" s="11">
        <f t="shared" si="0"/>
        <v>19.990400767938567</v>
      </c>
      <c r="J31" s="12">
        <f>G31/D31*100-100</f>
        <v>49.57264957264957</v>
      </c>
      <c r="K31" s="12">
        <f>G31/E31*100-100</f>
        <v>30.597014925373117</v>
      </c>
      <c r="L31" s="28">
        <f>G31/F31*100-100</f>
        <v>27.620783956244296</v>
      </c>
      <c r="M31" s="13">
        <f t="shared" si="1"/>
        <v>-10.714285714285714</v>
      </c>
    </row>
    <row r="32" spans="1:13" ht="15.75">
      <c r="A32" s="58" t="s">
        <v>29</v>
      </c>
      <c r="B32" s="71" t="s">
        <v>1</v>
      </c>
      <c r="C32" s="76">
        <v>43.33</v>
      </c>
      <c r="D32" s="17">
        <v>34.2</v>
      </c>
      <c r="E32" s="17">
        <v>32.4</v>
      </c>
      <c r="F32" s="17">
        <v>32.4</v>
      </c>
      <c r="G32" s="17">
        <v>45</v>
      </c>
      <c r="H32" s="31">
        <v>50.52</v>
      </c>
      <c r="I32" s="11">
        <f t="shared" si="0"/>
        <v>16.593584121855542</v>
      </c>
      <c r="J32" s="12">
        <f>G32/D32*100-100</f>
        <v>31.57894736842104</v>
      </c>
      <c r="K32" s="12">
        <f>G32/E32*100-100</f>
        <v>38.888888888888886</v>
      </c>
      <c r="L32" s="28">
        <f>G32/F32*100-100</f>
        <v>38.888888888888886</v>
      </c>
      <c r="M32" s="13">
        <f t="shared" si="1"/>
        <v>12.266666666666673</v>
      </c>
    </row>
    <row r="33" spans="1:13" ht="15.75">
      <c r="A33" s="62" t="s">
        <v>30</v>
      </c>
      <c r="B33" s="71" t="s">
        <v>1</v>
      </c>
      <c r="C33" s="76">
        <v>40.4</v>
      </c>
      <c r="D33" s="17">
        <v>44.62</v>
      </c>
      <c r="E33" s="17">
        <v>46.12</v>
      </c>
      <c r="F33" s="17">
        <v>46.12</v>
      </c>
      <c r="G33" s="17">
        <v>44.6</v>
      </c>
      <c r="H33" s="31">
        <v>44.2</v>
      </c>
      <c r="I33" s="11">
        <f t="shared" si="0"/>
        <v>9.405940594059416</v>
      </c>
      <c r="J33" s="12">
        <f>G33/D33*100-100</f>
        <v>-0.04482294935004916</v>
      </c>
      <c r="K33" s="12">
        <f>G33/E33*100-100</f>
        <v>-3.2957502168256667</v>
      </c>
      <c r="L33" s="28">
        <f>G33/F33*100-100</f>
        <v>-3.2957502168256667</v>
      </c>
      <c r="M33" s="13">
        <f t="shared" si="1"/>
        <v>-0.896860986547082</v>
      </c>
    </row>
    <row r="34" spans="1:13" ht="15.75">
      <c r="A34" s="63" t="s">
        <v>31</v>
      </c>
      <c r="B34" s="71" t="s">
        <v>1</v>
      </c>
      <c r="C34" s="76">
        <v>63.4</v>
      </c>
      <c r="D34" s="17">
        <v>92.82</v>
      </c>
      <c r="E34" s="17">
        <v>94.65</v>
      </c>
      <c r="F34" s="17">
        <v>90.82</v>
      </c>
      <c r="G34" s="17">
        <v>91.8</v>
      </c>
      <c r="H34" s="31">
        <v>91</v>
      </c>
      <c r="I34" s="11">
        <f t="shared" si="0"/>
        <v>43.533123028391174</v>
      </c>
      <c r="J34" s="12">
        <f>G34/D34*100-100</f>
        <v>-1.098901098901095</v>
      </c>
      <c r="K34" s="12">
        <f>G34/E34*100-100</f>
        <v>-3.011093502377193</v>
      </c>
      <c r="L34" s="28">
        <f>G34/F34*100-100</f>
        <v>1.0790574763267955</v>
      </c>
      <c r="M34" s="13">
        <f t="shared" si="1"/>
        <v>-0.8714596949891037</v>
      </c>
    </row>
    <row r="35" spans="1:13" ht="15.75">
      <c r="A35" s="64" t="s">
        <v>37</v>
      </c>
      <c r="B35" s="71" t="s">
        <v>1</v>
      </c>
      <c r="C35" s="76">
        <v>51.2</v>
      </c>
      <c r="D35" s="10">
        <v>176</v>
      </c>
      <c r="E35" s="10">
        <v>160.72</v>
      </c>
      <c r="F35" s="10">
        <v>142.55</v>
      </c>
      <c r="G35" s="10">
        <v>99.2</v>
      </c>
      <c r="H35" s="32">
        <v>71.6</v>
      </c>
      <c r="I35" s="11">
        <f t="shared" si="0"/>
        <v>39.84374999999997</v>
      </c>
      <c r="J35" s="12">
        <f>G35/D35*100-100</f>
        <v>-43.63636363636364</v>
      </c>
      <c r="K35" s="12">
        <f>G35/E35*100-100</f>
        <v>-38.27775012444001</v>
      </c>
      <c r="L35" s="28">
        <f>G35/F35*100-100</f>
        <v>-30.410382321992287</v>
      </c>
      <c r="M35" s="13">
        <f t="shared" si="1"/>
        <v>-27.8225806451613</v>
      </c>
    </row>
    <row r="36" spans="1:13" ht="15.75">
      <c r="A36" s="65" t="s">
        <v>35</v>
      </c>
      <c r="B36" s="71" t="s">
        <v>1</v>
      </c>
      <c r="C36" s="76">
        <v>296.64</v>
      </c>
      <c r="D36" s="10">
        <v>387.61</v>
      </c>
      <c r="E36" s="10">
        <v>373.47</v>
      </c>
      <c r="F36" s="10">
        <v>375.54</v>
      </c>
      <c r="G36" s="10">
        <v>371.08</v>
      </c>
      <c r="H36" s="32">
        <v>293.92</v>
      </c>
      <c r="I36" s="11">
        <f t="shared" si="0"/>
        <v>-0.9169363538295414</v>
      </c>
      <c r="J36" s="12">
        <f>G36/D36*100-100</f>
        <v>-4.264595856660051</v>
      </c>
      <c r="K36" s="12">
        <f>G36/E36*100-100</f>
        <v>-0.639944306102251</v>
      </c>
      <c r="L36" s="28">
        <f>G36/F36*100-100</f>
        <v>-1.1876231559887174</v>
      </c>
      <c r="M36" s="13">
        <f t="shared" si="1"/>
        <v>-20.793359922388696</v>
      </c>
    </row>
    <row r="37" spans="1:13" ht="15.75">
      <c r="A37" s="65" t="s">
        <v>36</v>
      </c>
      <c r="B37" s="71" t="s">
        <v>1</v>
      </c>
      <c r="C37" s="76">
        <v>75.5</v>
      </c>
      <c r="D37" s="10">
        <v>81.92</v>
      </c>
      <c r="E37" s="10">
        <v>85.15</v>
      </c>
      <c r="F37" s="10">
        <v>85.75</v>
      </c>
      <c r="G37" s="10">
        <v>89.75</v>
      </c>
      <c r="H37" s="32">
        <v>85.17</v>
      </c>
      <c r="I37" s="11">
        <f t="shared" si="0"/>
        <v>12.807947019867555</v>
      </c>
      <c r="J37" s="12">
        <f>G37/D37*100-100</f>
        <v>9.55810546875</v>
      </c>
      <c r="K37" s="12">
        <f>G37/E37*100-100</f>
        <v>5.402231356429837</v>
      </c>
      <c r="L37" s="28">
        <f>G37/F37*100-100</f>
        <v>4.664723032069972</v>
      </c>
      <c r="M37" s="13">
        <f t="shared" si="1"/>
        <v>-5.103064066852365</v>
      </c>
    </row>
    <row r="38" spans="1:13" ht="15.75">
      <c r="A38" s="66" t="s">
        <v>41</v>
      </c>
      <c r="B38" s="73" t="s">
        <v>15</v>
      </c>
      <c r="C38" s="76">
        <v>30.5</v>
      </c>
      <c r="D38" s="10">
        <v>31.6</v>
      </c>
      <c r="E38" s="10">
        <v>31.6</v>
      </c>
      <c r="F38" s="10">
        <v>31.6</v>
      </c>
      <c r="G38" s="10">
        <v>31.1</v>
      </c>
      <c r="H38" s="32">
        <v>31.6</v>
      </c>
      <c r="I38" s="11">
        <f t="shared" si="0"/>
        <v>3.606557377049185</v>
      </c>
      <c r="J38" s="12">
        <f>G38/D38*100-100</f>
        <v>-1.5822784810126507</v>
      </c>
      <c r="K38" s="12">
        <f>G38/E38*100-100</f>
        <v>-1.5822784810126507</v>
      </c>
      <c r="L38" s="28">
        <f>G38/F38*100-100</f>
        <v>-1.5822784810126507</v>
      </c>
      <c r="M38" s="13">
        <f t="shared" si="1"/>
        <v>1.607717041800643</v>
      </c>
    </row>
    <row r="39" spans="1:13" ht="16.5" thickBot="1">
      <c r="A39" s="67" t="s">
        <v>42</v>
      </c>
      <c r="B39" s="74" t="s">
        <v>15</v>
      </c>
      <c r="C39" s="77">
        <v>27.5</v>
      </c>
      <c r="D39" s="38">
        <v>29.1</v>
      </c>
      <c r="E39" s="38">
        <v>29.1</v>
      </c>
      <c r="F39" s="38">
        <v>29.1</v>
      </c>
      <c r="G39" s="38">
        <v>29.1</v>
      </c>
      <c r="H39" s="40">
        <v>29.9</v>
      </c>
      <c r="I39" s="23">
        <f t="shared" si="0"/>
        <v>8.72727272727272</v>
      </c>
      <c r="J39" s="14">
        <f>G39/D39*100-100</f>
        <v>0</v>
      </c>
      <c r="K39" s="14">
        <f>G39/E39*100-100</f>
        <v>0</v>
      </c>
      <c r="L39" s="29">
        <f>G39/F39*100-100</f>
        <v>0</v>
      </c>
      <c r="M39" s="15">
        <f t="shared" si="1"/>
        <v>2.7491408934707806</v>
      </c>
    </row>
    <row r="40" spans="1:12" ht="15.75">
      <c r="A40" s="22"/>
      <c r="B40" s="18"/>
      <c r="C40" s="19"/>
      <c r="D40" s="20"/>
      <c r="E40" s="20"/>
      <c r="F40" s="20"/>
      <c r="G40" s="19"/>
      <c r="I40" s="21"/>
      <c r="J40" s="21"/>
      <c r="K40" s="21"/>
      <c r="L40" s="21"/>
    </row>
    <row r="41" spans="1:8" s="4" customFormat="1" ht="15.75">
      <c r="A41" s="6" t="s">
        <v>55</v>
      </c>
      <c r="G41" s="5"/>
      <c r="H41" s="5"/>
    </row>
  </sheetData>
  <sheetProtection/>
  <mergeCells count="6">
    <mergeCell ref="A1:K1"/>
    <mergeCell ref="A2:K2"/>
    <mergeCell ref="C4:G4"/>
    <mergeCell ref="A4:A5"/>
    <mergeCell ref="B4:B5"/>
    <mergeCell ref="I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2015-04-02T03:24:45Z</cp:lastPrinted>
  <dcterms:created xsi:type="dcterms:W3CDTF">2012-01-11T09:20:31Z</dcterms:created>
  <dcterms:modified xsi:type="dcterms:W3CDTF">2015-07-03T06:07:01Z</dcterms:modified>
  <cp:category/>
  <cp:version/>
  <cp:contentType/>
  <cp:contentStatus/>
</cp:coreProperties>
</file>